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rk/Data/TanZ/Events/2025-02-13WinterWildcat/Results/"/>
    </mc:Choice>
  </mc:AlternateContent>
  <xr:revisionPtr revIDLastSave="0" documentId="13_ncr:1_{BAB631D1-DD1F-F64A-A017-E56FBA3C9870}" xr6:coauthVersionLast="47" xr6:coauthVersionMax="47" xr10:uidLastSave="{00000000-0000-0000-0000-000000000000}"/>
  <bookViews>
    <workbookView xWindow="5280" yWindow="500" windowWidth="19560" windowHeight="28300" xr2:uid="{00000000-000D-0000-FFFF-FFFF00000000}"/>
  </bookViews>
  <sheets>
    <sheet name="2025Results" sheetId="1" r:id="rId1"/>
    <sheet name="Sheet1" sheetId="3" r:id="rId2"/>
    <sheet name="Sta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3" l="1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D10" i="2"/>
  <c r="D9" i="2"/>
  <c r="D8" i="2"/>
  <c r="D7" i="2"/>
  <c r="D6" i="2"/>
  <c r="D5" i="2"/>
  <c r="D4" i="2"/>
  <c r="J5" i="1" l="1"/>
  <c r="K5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K25" i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J7" i="1"/>
  <c r="K7" i="1" s="1"/>
  <c r="J6" i="1"/>
  <c r="K6" i="1" s="1"/>
  <c r="J4" i="1"/>
  <c r="K4" i="1" s="1"/>
  <c r="J3" i="1"/>
  <c r="K3" i="1" s="1"/>
  <c r="J2" i="1"/>
  <c r="K2" i="1" s="1"/>
  <c r="K8" i="1" l="1"/>
  <c r="C38" i="2"/>
</calcChain>
</file>

<file path=xl/sharedStrings.xml><?xml version="1.0" encoding="utf-8"?>
<sst xmlns="http://schemas.openxmlformats.org/spreadsheetml/2006/main" count="1628" uniqueCount="183">
  <si>
    <t>Category</t>
  </si>
  <si>
    <t>Split</t>
  </si>
  <si>
    <t>Andrea Larson</t>
  </si>
  <si>
    <t>Female Solo</t>
  </si>
  <si>
    <t>MOS</t>
  </si>
  <si>
    <t>6A</t>
  </si>
  <si>
    <t>6B</t>
  </si>
  <si>
    <t>6C</t>
  </si>
  <si>
    <t>6D</t>
  </si>
  <si>
    <t>6E</t>
  </si>
  <si>
    <t>MOF</t>
  </si>
  <si>
    <t>OS</t>
  </si>
  <si>
    <t>OF</t>
  </si>
  <si>
    <t>FD1</t>
  </si>
  <si>
    <t>D2S</t>
  </si>
  <si>
    <t>FD2</t>
  </si>
  <si>
    <t>Alex Tilsley</t>
  </si>
  <si>
    <t>Solo and Steady (Liz Serafini)</t>
  </si>
  <si>
    <t>Liz Record</t>
  </si>
  <si>
    <t>Adventure Addicts Racing (Michelle Faucher)</t>
  </si>
  <si>
    <t>Not Sponsored by Old Bay (Anna Stewart)</t>
  </si>
  <si>
    <t>Tigger (Jessica Heupel)</t>
  </si>
  <si>
    <t>Iron Maiden (Megan Zontek)</t>
  </si>
  <si>
    <t>Karen Clark</t>
  </si>
  <si>
    <t>Deep Trouble (Kristy Deep)</t>
  </si>
  <si>
    <t>Erin Brandt</t>
  </si>
  <si>
    <t>The Rambling Hambling (Dellvenna Hambling)</t>
  </si>
  <si>
    <t>Toadstool (Veronika Dornburg)</t>
  </si>
  <si>
    <t>EPIC Nav 2 (Shana Pribesh)</t>
  </si>
  <si>
    <t>Sara Bottenfield</t>
  </si>
  <si>
    <t>Lady Benton (Valerie Benton)</t>
  </si>
  <si>
    <t>Jesse Spangler</t>
  </si>
  <si>
    <t>Trashman (Zach Serafini)</t>
  </si>
  <si>
    <t>Rootstock Racing (Brent Freedland)</t>
  </si>
  <si>
    <t>Bones (Chad Spence)</t>
  </si>
  <si>
    <t>Shar Mountain (Tony Misovski)</t>
  </si>
  <si>
    <t>Royal Elks (Jason Saliga)</t>
  </si>
  <si>
    <t>EX2 Adventures (Andy Bacon)</t>
  </si>
  <si>
    <t>Erik Martinez</t>
  </si>
  <si>
    <t>Kevin Mccabe</t>
  </si>
  <si>
    <t>Pepe Pepe (Stephen Pepe)</t>
  </si>
  <si>
    <t>Fool on the Hill (24) (Matthew Kirk)</t>
  </si>
  <si>
    <t>Odyssey Adventure Racing (Ronny Angell)</t>
  </si>
  <si>
    <t>Where's Baldo (Jeffery Wells)</t>
  </si>
  <si>
    <t>Josh Nichols</t>
  </si>
  <si>
    <t>Consistently Tardy (Howie Weinstein)</t>
  </si>
  <si>
    <t>The North Star (Paul Merchak)</t>
  </si>
  <si>
    <t>Steve Hambling</t>
  </si>
  <si>
    <t>Matt Bullington</t>
  </si>
  <si>
    <t>Corey Tolbert</t>
  </si>
  <si>
    <t>Frank Sanders</t>
  </si>
  <si>
    <t>Mark Bolyard</t>
  </si>
  <si>
    <t>John Cymanski</t>
  </si>
  <si>
    <t>I just came for the shirt (Mackenzie Buis)</t>
  </si>
  <si>
    <t>He Was A Navigator Once (Matthew Wilson)</t>
  </si>
  <si>
    <t>David Glaser</t>
  </si>
  <si>
    <t>Ike (Isaac Spangler)</t>
  </si>
  <si>
    <t>DBOC (Darren Boczar)</t>
  </si>
  <si>
    <t>Bootleg Map (Jim Benton)</t>
  </si>
  <si>
    <t>Jesse Hagberg</t>
  </si>
  <si>
    <t>Aaron Buxser</t>
  </si>
  <si>
    <t>One Hit Wonder (Chris Heupel)</t>
  </si>
  <si>
    <t>Ben Valentine</t>
  </si>
  <si>
    <t>Scott Joseph</t>
  </si>
  <si>
    <t>Orgun Guralp</t>
  </si>
  <si>
    <t>Pete44 (Peter Vandivier)</t>
  </si>
  <si>
    <t>EPIC Nav 1 (John Johnson)</t>
  </si>
  <si>
    <t>Epic Nav 3 (CJ Meidlinger)</t>
  </si>
  <si>
    <t>Grumpy Old Codger (Ray Scheidler)</t>
  </si>
  <si>
    <t>SlownSteady (Amar Pukale)</t>
  </si>
  <si>
    <t>Hawg Driver (Tim Ringquist)</t>
  </si>
  <si>
    <t>Travis Pearson</t>
  </si>
  <si>
    <t>hats4toads.com (Christopher Hand)</t>
  </si>
  <si>
    <t>Team</t>
  </si>
  <si>
    <t>Thomas Jenkins</t>
  </si>
  <si>
    <t>Late Penalty</t>
  </si>
  <si>
    <t>Number</t>
  </si>
  <si>
    <t>361 Adventures (Matt O'Bryan, Shawn Lemaster)</t>
  </si>
  <si>
    <t>Adventure Addicts Racing B Team (Jared Macary, Jeremy Kinsell, Paul Morris)</t>
  </si>
  <si>
    <t>Attack from Above (Chris Laughren, Sean Roper)</t>
  </si>
  <si>
    <t>Blonde Leading the Blonde (Andrea Wuebker, Heather Walsh, Jeff Seaton)</t>
  </si>
  <si>
    <t>BRF Barf (Amanda Bohley, Annie Hartley, Laura  Comtois, Lauren Kraft)</t>
  </si>
  <si>
    <t>Cattywampus (Brandon Hopkins, Walker Ziewitz)</t>
  </si>
  <si>
    <t>Chunk (Brian Deitsch, Paul Teale, Marcin Stermolewski)</t>
  </si>
  <si>
    <t>Click Click Boom (Gage Click, Hunter Click)</t>
  </si>
  <si>
    <t>Click Click Boomer (Denise Click, Jason Click)</t>
  </si>
  <si>
    <t>Cloudkicker (Ashley Easton, Kit Vreeland)</t>
  </si>
  <si>
    <t>Cream Team (Aaron Linville, Justin Brown, Parker Nevenglosky)</t>
  </si>
  <si>
    <t>DaphneTales (Mark Thomsen, Rebecca Onuskanich)</t>
  </si>
  <si>
    <t>The Annihilators (Dawn Stone, Mark Silliman)</t>
  </si>
  <si>
    <t>Delmarva Adventure Sports 2 (Jennifer Stevenson, Justin Stevenson)</t>
  </si>
  <si>
    <t>Don't Eat the Yellow Snow (Ashley Fortner, Christopher Fortner)</t>
  </si>
  <si>
    <t>Duck Creek  (Kyle Wilson)</t>
  </si>
  <si>
    <t>Endurance Snails (Alissa Krumlauf, Ashley Fletcher)</t>
  </si>
  <si>
    <t>Epic Endurance (Barbara  Niess-May, Kelly Boyd)</t>
  </si>
  <si>
    <t>Find a Flag or Make One (Justin  Mann)</t>
  </si>
  <si>
    <t>Girls Gone Wandering (Alexandra McCollister, Cecily Bacon, Valerie Hardin)</t>
  </si>
  <si>
    <t>Good'Nuff (Misty Becerra, Sara McLarty )</t>
  </si>
  <si>
    <t>Hunting 4 What? (Ashley Hunter, Ryan Hunter)</t>
  </si>
  <si>
    <t>I Think I See It (Beatri Bennett, Dawn Savage, Sharmagh Yepremian)</t>
  </si>
  <si>
    <t>I'd Tap That...Control (Laura Linville, Lexie Brown)</t>
  </si>
  <si>
    <t>Katie Keys</t>
  </si>
  <si>
    <t>Lost Arrow Sports (Angel Simpson, Mari Chandler)</t>
  </si>
  <si>
    <t>Mike &amp; Luke (Luke Kovacs, Michael Salsgiver)</t>
  </si>
  <si>
    <t>Missfits (April Grossi, Leanna Gentry)</t>
  </si>
  <si>
    <t>Mr. and Mrs. Smith (Andrew Smith, Grace Smith)</t>
  </si>
  <si>
    <t>NARly Out of Controls (John Price, Margaret Stefels)</t>
  </si>
  <si>
    <t>Nerdy By Nature (Alana Pavuk, Morgan Cheatham)</t>
  </si>
  <si>
    <t>No Complaints (Douglas Ritzert, Mathieu Sertorio)</t>
  </si>
  <si>
    <t>Not Lost Just Aiming Way Off (Chris Ammon, Dina Beatty)</t>
  </si>
  <si>
    <t>OWL Racing (Brayton Deal, Kevin Berndsen)</t>
  </si>
  <si>
    <t>Pierson (Hunter Pierson, Jason Pierson)</t>
  </si>
  <si>
    <t>Sherry and Rashann (Rashann Duvall, Sherry Outen)</t>
  </si>
  <si>
    <t>Silent Chasers (Kevin Poirier, Phil Nicolas, Shelley Johannesen )</t>
  </si>
  <si>
    <t>Sisters of Steel (Jennifer Lee, Shannon Bass)</t>
  </si>
  <si>
    <t>Space Otters (Michael Tyson, Sonja Myers)</t>
  </si>
  <si>
    <t>Syllamo (Daryl Rose, Rachel Furman)</t>
  </si>
  <si>
    <t>T and B (Barry P Nobles, Teresa Burke)</t>
  </si>
  <si>
    <t>T42 (Thomas V. Walsh, Tom Walsh)</t>
  </si>
  <si>
    <t>The Eugenes (Jared Nelson, Maxwell Nelson)</t>
  </si>
  <si>
    <t>The Hubers (Dennis Huber, Kristin Huber)</t>
  </si>
  <si>
    <t>The Lost Brothers (Ben Irvine, David Irvine, Nathaniel Irvine)</t>
  </si>
  <si>
    <t>Two More Miles (Connor Lamont, Rebecca Lamont, Shawn Lamont)</t>
  </si>
  <si>
    <t>Ultra Why (Isaiah Detweiler, Zachary Detweiler)</t>
  </si>
  <si>
    <t>Wandering Squirrels  (Rob Apple)</t>
  </si>
  <si>
    <t>We B-Rocks (Joe Brauch, Nemo Brauch)</t>
  </si>
  <si>
    <t>We Don't Quit (Kofi Borie, Safiya Borie)</t>
  </si>
  <si>
    <t>West End Adventurers (Laurie Fromberg, Oren Fromberg)</t>
  </si>
  <si>
    <t>Zig zag (Klara Tselenchuk, Will Rabil)</t>
  </si>
  <si>
    <t>Infinit Nutrition (Thomas Trout)</t>
  </si>
  <si>
    <t>Female</t>
  </si>
  <si>
    <t>Male</t>
  </si>
  <si>
    <t>Mixed</t>
  </si>
  <si>
    <t>Solo</t>
  </si>
  <si>
    <t>Gender</t>
  </si>
  <si>
    <t>Race Time</t>
  </si>
  <si>
    <t>Sojourners (Chase Clark*- day1, Nathanael Smith)</t>
  </si>
  <si>
    <t>Overall Rank</t>
  </si>
  <si>
    <t>Category Rank</t>
  </si>
  <si>
    <t>Sean Butler</t>
  </si>
  <si>
    <t>Final Score</t>
  </si>
  <si>
    <t>Control Num</t>
  </si>
  <si>
    <t>First Control</t>
  </si>
  <si>
    <t>Num CPs</t>
  </si>
  <si>
    <t>Pts / CP</t>
  </si>
  <si>
    <t>Control</t>
  </si>
  <si>
    <t>Visits</t>
  </si>
  <si>
    <t>Drawing-O</t>
  </si>
  <si>
    <t>80 - rocky summit</t>
  </si>
  <si>
    <t>81 - Old road bed</t>
  </si>
  <si>
    <t>82 - cell tower</t>
  </si>
  <si>
    <t>83 - reentrant junction</t>
  </si>
  <si>
    <t>White Box</t>
  </si>
  <si>
    <t>76 - Rhodo boundary</t>
  </si>
  <si>
    <t>77 - End of spur</t>
  </si>
  <si>
    <t>78 - Shallow reentrant</t>
  </si>
  <si>
    <t>Normal-O Course</t>
  </si>
  <si>
    <t>Starts</t>
  </si>
  <si>
    <t>Completions</t>
  </si>
  <si>
    <t>Memory-O Course</t>
  </si>
  <si>
    <t>Checkpoints</t>
  </si>
  <si>
    <t>Total</t>
  </si>
  <si>
    <t>Average</t>
  </si>
  <si>
    <t>Maximum</t>
  </si>
  <si>
    <t>Minimum</t>
  </si>
  <si>
    <t>Most Popular</t>
  </si>
  <si>
    <t>Maze Visits</t>
  </si>
  <si>
    <t>Orienteering Maze</t>
  </si>
  <si>
    <t>Total Teams</t>
  </si>
  <si>
    <t>Competitors</t>
  </si>
  <si>
    <t>Male solo</t>
  </si>
  <si>
    <t>Male Team</t>
  </si>
  <si>
    <t>Female Team</t>
  </si>
  <si>
    <t>Males</t>
  </si>
  <si>
    <t>Females</t>
  </si>
  <si>
    <t>Mixed Team</t>
  </si>
  <si>
    <t>Frosted Flakes (Amy Grable, Chris Bartz, Jeffrey Radgowski)</t>
  </si>
  <si>
    <t>Dark Zone Podcast/NYARA (James Mernin, Kathleen  Matthews)</t>
  </si>
  <si>
    <t>Wanderful (Dustin Brown. Dave Gedney)</t>
  </si>
  <si>
    <t>Percent</t>
  </si>
  <si>
    <t>Total people</t>
  </si>
  <si>
    <t>2025 Winter Wildcat Team Name</t>
  </si>
  <si>
    <t>Loneliest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</si>
</sst>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6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33" borderId="10" xfId="0" applyFill="1" applyBorder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1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18" fillId="41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9" borderId="10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35" borderId="10" xfId="0" applyNumberFormat="1" applyFill="1" applyBorder="1" applyAlignment="1">
      <alignment horizontal="center"/>
    </xf>
    <xf numFmtId="165" fontId="0" fillId="39" borderId="10" xfId="0" applyNumberFormat="1" applyFill="1" applyBorder="1" applyAlignment="1">
      <alignment horizontal="center"/>
    </xf>
    <xf numFmtId="165" fontId="0" fillId="40" borderId="10" xfId="0" applyNumberFormat="1" applyFill="1" applyBorder="1" applyAlignment="1">
      <alignment horizontal="center"/>
    </xf>
    <xf numFmtId="165" fontId="0" fillId="34" borderId="10" xfId="0" applyNumberFormat="1" applyFill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165" fontId="0" fillId="38" borderId="10" xfId="0" applyNumberFormat="1" applyFill="1" applyBorder="1" applyAlignment="1">
      <alignment horizontal="center"/>
    </xf>
    <xf numFmtId="0" fontId="19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164" fontId="19" fillId="34" borderId="10" xfId="0" applyNumberFormat="1" applyFont="1" applyFill="1" applyBorder="1" applyAlignment="1">
      <alignment horizontal="center" vertical="center" wrapText="1"/>
    </xf>
    <xf numFmtId="164" fontId="19" fillId="37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21" fontId="21" fillId="0" borderId="10" xfId="0" applyNumberFormat="1" applyFont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164" fontId="21" fillId="37" borderId="10" xfId="0" applyNumberFormat="1" applyFont="1" applyFill="1" applyBorder="1" applyAlignment="1">
      <alignment horizontal="center"/>
    </xf>
    <xf numFmtId="46" fontId="21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theme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X119"/>
  <sheetViews>
    <sheetView tabSelected="1" topLeftCell="B1" workbookViewId="0">
      <selection activeCell="B25" sqref="B25"/>
    </sheetView>
  </sheetViews>
  <sheetFormatPr baseColWidth="10" defaultRowHeight="16" x14ac:dyDescent="0.2"/>
  <cols>
    <col min="1" max="1" width="7.83203125" style="33" hidden="1" customWidth="1"/>
    <col min="2" max="2" width="57.83203125" style="34" customWidth="1"/>
    <col min="3" max="3" width="8.6640625" style="33" customWidth="1"/>
    <col min="4" max="4" width="7.33203125" style="33" bestFit="1" customWidth="1"/>
    <col min="5" max="5" width="9.1640625" style="33" customWidth="1"/>
    <col min="6" max="6" width="8.6640625" style="33" customWidth="1"/>
    <col min="7" max="7" width="8.33203125" style="33" customWidth="1"/>
    <col min="8" max="8" width="9" style="33" customWidth="1"/>
    <col min="9" max="9" width="10.83203125" style="33"/>
    <col min="10" max="10" width="8" style="33" customWidth="1"/>
    <col min="11" max="11" width="9.1640625" style="37" customWidth="1"/>
    <col min="12" max="12" width="2" style="38" customWidth="1"/>
    <col min="13" max="13" width="7.83203125" style="33" customWidth="1"/>
    <col min="14" max="16384" width="10.83203125" style="33"/>
  </cols>
  <sheetData>
    <row r="1" spans="1:206" s="29" customFormat="1" ht="33" customHeight="1" x14ac:dyDescent="0.2">
      <c r="A1" s="29" t="s">
        <v>76</v>
      </c>
      <c r="B1" s="30" t="s">
        <v>181</v>
      </c>
      <c r="C1" s="40" t="s">
        <v>137</v>
      </c>
      <c r="D1" s="29" t="s">
        <v>134</v>
      </c>
      <c r="E1" s="29" t="s">
        <v>0</v>
      </c>
      <c r="F1" s="29" t="s">
        <v>138</v>
      </c>
      <c r="G1" s="29" t="s">
        <v>75</v>
      </c>
      <c r="H1" s="40" t="s">
        <v>140</v>
      </c>
      <c r="I1" s="29" t="s">
        <v>135</v>
      </c>
      <c r="J1" s="29" t="s">
        <v>143</v>
      </c>
      <c r="K1" s="31" t="s">
        <v>144</v>
      </c>
      <c r="L1" s="32"/>
      <c r="M1" s="29" t="s">
        <v>141</v>
      </c>
      <c r="N1" s="29" t="s">
        <v>1</v>
      </c>
      <c r="O1" s="29" t="s">
        <v>141</v>
      </c>
      <c r="P1" s="29" t="s">
        <v>1</v>
      </c>
      <c r="Q1" s="29" t="s">
        <v>141</v>
      </c>
      <c r="R1" s="29" t="s">
        <v>1</v>
      </c>
      <c r="S1" s="29" t="s">
        <v>141</v>
      </c>
      <c r="T1" s="29" t="s">
        <v>1</v>
      </c>
      <c r="U1" s="29" t="s">
        <v>141</v>
      </c>
      <c r="V1" s="29" t="s">
        <v>1</v>
      </c>
      <c r="W1" s="29" t="s">
        <v>141</v>
      </c>
      <c r="X1" s="29" t="s">
        <v>1</v>
      </c>
      <c r="Y1" s="29" t="s">
        <v>141</v>
      </c>
      <c r="Z1" s="29" t="s">
        <v>1</v>
      </c>
      <c r="AA1" s="29" t="s">
        <v>141</v>
      </c>
      <c r="AB1" s="29" t="s">
        <v>1</v>
      </c>
      <c r="AC1" s="29" t="s">
        <v>141</v>
      </c>
      <c r="AD1" s="29" t="s">
        <v>1</v>
      </c>
      <c r="AE1" s="29" t="s">
        <v>141</v>
      </c>
      <c r="AF1" s="29" t="s">
        <v>1</v>
      </c>
      <c r="AG1" s="29" t="s">
        <v>141</v>
      </c>
      <c r="AH1" s="29" t="s">
        <v>1</v>
      </c>
      <c r="AI1" s="29" t="s">
        <v>141</v>
      </c>
      <c r="AJ1" s="29" t="s">
        <v>1</v>
      </c>
      <c r="AK1" s="29" t="s">
        <v>141</v>
      </c>
      <c r="AL1" s="29" t="s">
        <v>1</v>
      </c>
      <c r="AM1" s="29" t="s">
        <v>141</v>
      </c>
      <c r="AN1" s="29" t="s">
        <v>1</v>
      </c>
      <c r="AO1" s="29" t="s">
        <v>141</v>
      </c>
      <c r="AP1" s="29" t="s">
        <v>1</v>
      </c>
      <c r="AQ1" s="29" t="s">
        <v>141</v>
      </c>
      <c r="AR1" s="29" t="s">
        <v>1</v>
      </c>
      <c r="AS1" s="29" t="s">
        <v>141</v>
      </c>
      <c r="AT1" s="29" t="s">
        <v>1</v>
      </c>
      <c r="AU1" s="29" t="s">
        <v>141</v>
      </c>
      <c r="AV1" s="29" t="s">
        <v>1</v>
      </c>
      <c r="AW1" s="29" t="s">
        <v>141</v>
      </c>
      <c r="AX1" s="29" t="s">
        <v>1</v>
      </c>
      <c r="AY1" s="29" t="s">
        <v>141</v>
      </c>
      <c r="AZ1" s="29" t="s">
        <v>1</v>
      </c>
      <c r="BA1" s="29" t="s">
        <v>141</v>
      </c>
      <c r="BB1" s="29" t="s">
        <v>1</v>
      </c>
      <c r="BC1" s="29" t="s">
        <v>141</v>
      </c>
      <c r="BD1" s="29" t="s">
        <v>1</v>
      </c>
      <c r="BE1" s="29" t="s">
        <v>141</v>
      </c>
      <c r="BF1" s="29" t="s">
        <v>1</v>
      </c>
      <c r="BG1" s="29" t="s">
        <v>141</v>
      </c>
      <c r="BH1" s="29" t="s">
        <v>1</v>
      </c>
      <c r="BI1" s="29" t="s">
        <v>141</v>
      </c>
      <c r="BJ1" s="29" t="s">
        <v>1</v>
      </c>
      <c r="BK1" s="29" t="s">
        <v>141</v>
      </c>
      <c r="BL1" s="29" t="s">
        <v>1</v>
      </c>
      <c r="BM1" s="29" t="s">
        <v>141</v>
      </c>
      <c r="BN1" s="29" t="s">
        <v>1</v>
      </c>
      <c r="BO1" s="29" t="s">
        <v>141</v>
      </c>
      <c r="BP1" s="29" t="s">
        <v>1</v>
      </c>
      <c r="BQ1" s="29" t="s">
        <v>141</v>
      </c>
      <c r="BR1" s="29" t="s">
        <v>1</v>
      </c>
      <c r="BS1" s="29" t="s">
        <v>141</v>
      </c>
      <c r="BT1" s="29" t="s">
        <v>1</v>
      </c>
      <c r="BU1" s="29" t="s">
        <v>141</v>
      </c>
      <c r="BV1" s="29" t="s">
        <v>1</v>
      </c>
      <c r="BW1" s="29" t="s">
        <v>141</v>
      </c>
      <c r="BX1" s="29" t="s">
        <v>1</v>
      </c>
      <c r="BY1" s="29" t="s">
        <v>141</v>
      </c>
      <c r="BZ1" s="29" t="s">
        <v>1</v>
      </c>
      <c r="CA1" s="29" t="s">
        <v>141</v>
      </c>
      <c r="CB1" s="29" t="s">
        <v>1</v>
      </c>
      <c r="CC1" s="29" t="s">
        <v>141</v>
      </c>
      <c r="CD1" s="29" t="s">
        <v>1</v>
      </c>
      <c r="CE1" s="29" t="s">
        <v>141</v>
      </c>
      <c r="CF1" s="29" t="s">
        <v>1</v>
      </c>
      <c r="CG1" s="29" t="s">
        <v>141</v>
      </c>
      <c r="CH1" s="29" t="s">
        <v>1</v>
      </c>
      <c r="CI1" s="29" t="s">
        <v>141</v>
      </c>
      <c r="CJ1" s="29" t="s">
        <v>1</v>
      </c>
      <c r="CK1" s="29" t="s">
        <v>141</v>
      </c>
      <c r="CL1" s="29" t="s">
        <v>1</v>
      </c>
      <c r="CM1" s="29" t="s">
        <v>141</v>
      </c>
      <c r="CN1" s="29" t="s">
        <v>1</v>
      </c>
      <c r="CO1" s="29" t="s">
        <v>141</v>
      </c>
      <c r="CP1" s="29" t="s">
        <v>1</v>
      </c>
      <c r="CQ1" s="29" t="s">
        <v>141</v>
      </c>
      <c r="CR1" s="29" t="s">
        <v>1</v>
      </c>
      <c r="CS1" s="29" t="s">
        <v>141</v>
      </c>
      <c r="CT1" s="29" t="s">
        <v>1</v>
      </c>
      <c r="CU1" s="29" t="s">
        <v>141</v>
      </c>
      <c r="CV1" s="29" t="s">
        <v>1</v>
      </c>
      <c r="CW1" s="29" t="s">
        <v>141</v>
      </c>
      <c r="CX1" s="29" t="s">
        <v>1</v>
      </c>
      <c r="CY1" s="29" t="s">
        <v>141</v>
      </c>
      <c r="CZ1" s="29" t="s">
        <v>1</v>
      </c>
      <c r="DA1" s="29" t="s">
        <v>141</v>
      </c>
      <c r="DB1" s="29" t="s">
        <v>1</v>
      </c>
      <c r="DC1" s="29" t="s">
        <v>141</v>
      </c>
      <c r="DD1" s="29" t="s">
        <v>1</v>
      </c>
      <c r="DE1" s="29" t="s">
        <v>141</v>
      </c>
      <c r="DF1" s="29" t="s">
        <v>1</v>
      </c>
      <c r="DG1" s="29" t="s">
        <v>141</v>
      </c>
      <c r="DH1" s="29" t="s">
        <v>1</v>
      </c>
      <c r="DI1" s="29" t="s">
        <v>141</v>
      </c>
      <c r="DJ1" s="29" t="s">
        <v>1</v>
      </c>
      <c r="DK1" s="29" t="s">
        <v>141</v>
      </c>
      <c r="DL1" s="29" t="s">
        <v>1</v>
      </c>
      <c r="DM1" s="29" t="s">
        <v>141</v>
      </c>
      <c r="DN1" s="29" t="s">
        <v>1</v>
      </c>
      <c r="DO1" s="29" t="s">
        <v>141</v>
      </c>
      <c r="DP1" s="29" t="s">
        <v>1</v>
      </c>
      <c r="DQ1" s="29" t="s">
        <v>141</v>
      </c>
      <c r="DR1" s="29" t="s">
        <v>1</v>
      </c>
      <c r="DS1" s="29" t="s">
        <v>141</v>
      </c>
      <c r="DT1" s="29" t="s">
        <v>1</v>
      </c>
      <c r="DU1" s="29" t="s">
        <v>141</v>
      </c>
      <c r="DV1" s="29" t="s">
        <v>1</v>
      </c>
      <c r="DW1" s="29" t="s">
        <v>141</v>
      </c>
      <c r="DX1" s="29" t="s">
        <v>1</v>
      </c>
      <c r="DY1" s="29" t="s">
        <v>141</v>
      </c>
      <c r="DZ1" s="29" t="s">
        <v>1</v>
      </c>
      <c r="EA1" s="29" t="s">
        <v>141</v>
      </c>
      <c r="EB1" s="29" t="s">
        <v>1</v>
      </c>
      <c r="EC1" s="29" t="s">
        <v>141</v>
      </c>
      <c r="ED1" s="29" t="s">
        <v>1</v>
      </c>
      <c r="EE1" s="29" t="s">
        <v>141</v>
      </c>
      <c r="EF1" s="29" t="s">
        <v>1</v>
      </c>
      <c r="EG1" s="29" t="s">
        <v>141</v>
      </c>
      <c r="EH1" s="29" t="s">
        <v>1</v>
      </c>
      <c r="EI1" s="29" t="s">
        <v>141</v>
      </c>
      <c r="EJ1" s="29" t="s">
        <v>1</v>
      </c>
      <c r="EK1" s="29" t="s">
        <v>141</v>
      </c>
      <c r="EL1" s="29" t="s">
        <v>1</v>
      </c>
      <c r="EM1" s="29" t="s">
        <v>141</v>
      </c>
      <c r="EN1" s="29" t="s">
        <v>1</v>
      </c>
      <c r="EO1" s="29" t="s">
        <v>141</v>
      </c>
      <c r="EP1" s="29" t="s">
        <v>1</v>
      </c>
      <c r="EQ1" s="29" t="s">
        <v>141</v>
      </c>
      <c r="ER1" s="29" t="s">
        <v>1</v>
      </c>
      <c r="ES1" s="29" t="s">
        <v>141</v>
      </c>
      <c r="ET1" s="29" t="s">
        <v>1</v>
      </c>
      <c r="EU1" s="29" t="s">
        <v>141</v>
      </c>
      <c r="EV1" s="29" t="s">
        <v>1</v>
      </c>
      <c r="EW1" s="29" t="s">
        <v>141</v>
      </c>
      <c r="EX1" s="29" t="s">
        <v>1</v>
      </c>
      <c r="EY1" s="29" t="s">
        <v>141</v>
      </c>
      <c r="EZ1" s="29" t="s">
        <v>1</v>
      </c>
      <c r="FA1" s="29" t="s">
        <v>141</v>
      </c>
      <c r="FB1" s="29" t="s">
        <v>1</v>
      </c>
      <c r="FC1" s="29" t="s">
        <v>141</v>
      </c>
      <c r="FD1" s="29" t="s">
        <v>1</v>
      </c>
      <c r="FE1" s="29" t="s">
        <v>141</v>
      </c>
      <c r="FF1" s="29" t="s">
        <v>1</v>
      </c>
      <c r="FG1" s="29" t="s">
        <v>141</v>
      </c>
      <c r="FH1" s="29" t="s">
        <v>1</v>
      </c>
      <c r="FI1" s="29" t="s">
        <v>141</v>
      </c>
      <c r="FJ1" s="29" t="s">
        <v>1</v>
      </c>
      <c r="FK1" s="29" t="s">
        <v>141</v>
      </c>
      <c r="FL1" s="29" t="s">
        <v>1</v>
      </c>
      <c r="FM1" s="29" t="s">
        <v>141</v>
      </c>
      <c r="FN1" s="29" t="s">
        <v>1</v>
      </c>
      <c r="FO1" s="29" t="s">
        <v>141</v>
      </c>
      <c r="FP1" s="29" t="s">
        <v>1</v>
      </c>
      <c r="FQ1" s="29" t="s">
        <v>141</v>
      </c>
      <c r="FR1" s="29" t="s">
        <v>1</v>
      </c>
      <c r="FS1" s="29" t="s">
        <v>141</v>
      </c>
      <c r="FT1" s="29" t="s">
        <v>1</v>
      </c>
      <c r="FU1" s="29" t="s">
        <v>141</v>
      </c>
      <c r="FV1" s="29" t="s">
        <v>1</v>
      </c>
      <c r="FW1" s="29" t="s">
        <v>141</v>
      </c>
      <c r="FX1" s="29" t="s">
        <v>1</v>
      </c>
      <c r="FY1" s="29" t="s">
        <v>141</v>
      </c>
      <c r="FZ1" s="29" t="s">
        <v>1</v>
      </c>
      <c r="GA1" s="29" t="s">
        <v>141</v>
      </c>
      <c r="GB1" s="29" t="s">
        <v>1</v>
      </c>
      <c r="GC1" s="29" t="s">
        <v>141</v>
      </c>
      <c r="GD1" s="29" t="s">
        <v>1</v>
      </c>
      <c r="GE1" s="29" t="s">
        <v>141</v>
      </c>
      <c r="GF1" s="29" t="s">
        <v>1</v>
      </c>
      <c r="GG1" s="29" t="s">
        <v>141</v>
      </c>
      <c r="GH1" s="29" t="s">
        <v>1</v>
      </c>
      <c r="GI1" s="29" t="s">
        <v>141</v>
      </c>
      <c r="GJ1" s="29" t="s">
        <v>1</v>
      </c>
      <c r="GK1" s="29" t="s">
        <v>141</v>
      </c>
      <c r="GL1" s="29" t="s">
        <v>1</v>
      </c>
      <c r="GM1" s="29" t="s">
        <v>141</v>
      </c>
      <c r="GN1" s="29" t="s">
        <v>1</v>
      </c>
      <c r="GO1" s="29" t="s">
        <v>141</v>
      </c>
      <c r="GP1" s="29" t="s">
        <v>1</v>
      </c>
      <c r="GQ1" s="29" t="s">
        <v>141</v>
      </c>
      <c r="GR1" s="29" t="s">
        <v>1</v>
      </c>
      <c r="GS1" s="29" t="s">
        <v>141</v>
      </c>
      <c r="GT1" s="29" t="s">
        <v>1</v>
      </c>
      <c r="GU1" s="29" t="s">
        <v>141</v>
      </c>
      <c r="GV1" s="29" t="s">
        <v>1</v>
      </c>
      <c r="GW1" s="29" t="s">
        <v>141</v>
      </c>
      <c r="GX1" s="29" t="s">
        <v>1</v>
      </c>
    </row>
    <row r="2" spans="1:206" x14ac:dyDescent="0.2">
      <c r="A2" s="33">
        <v>61</v>
      </c>
      <c r="B2" s="34" t="s">
        <v>31</v>
      </c>
      <c r="C2" s="33">
        <v>1</v>
      </c>
      <c r="D2" s="33" t="s">
        <v>131</v>
      </c>
      <c r="E2" s="33" t="s">
        <v>133</v>
      </c>
      <c r="F2" s="33">
        <v>1</v>
      </c>
      <c r="G2" s="33">
        <v>0</v>
      </c>
      <c r="H2" s="33">
        <v>5500</v>
      </c>
      <c r="I2" s="35">
        <v>0.78584490740740742</v>
      </c>
      <c r="J2" s="36">
        <f>COUNTA($M2:$AAA2)/2-COUNTIF($M2:$AAA2,"OS")-COUNTIF($M2:$AAA2,"OF")-COUNTIF($M2:$AAA2,"MOS")-COUNTIF($M2:$AAA2,"MOF")-COUNTIF($M2:$AAA2,"D2S")-COUNTIF($M2:$AAA2,"FD1")-COUNTIF($M2:$AAA2,"FD2")</f>
        <v>90</v>
      </c>
      <c r="K2" s="37">
        <f>H2/J2</f>
        <v>61.111111111111114</v>
      </c>
      <c r="M2" s="33">
        <v>53</v>
      </c>
      <c r="N2" s="35">
        <v>1.7488425925925925E-2</v>
      </c>
      <c r="O2" s="33">
        <v>70</v>
      </c>
      <c r="P2" s="35">
        <v>2.2488425925925926E-2</v>
      </c>
      <c r="Q2" s="33">
        <v>41</v>
      </c>
      <c r="R2" s="35">
        <v>2.6712962962962966E-2</v>
      </c>
      <c r="S2" s="33">
        <v>84</v>
      </c>
      <c r="T2" s="35">
        <v>3.1898148148148148E-2</v>
      </c>
      <c r="U2" s="33">
        <v>33</v>
      </c>
      <c r="V2" s="35">
        <v>3.681712962962963E-2</v>
      </c>
      <c r="W2" s="33">
        <v>62</v>
      </c>
      <c r="X2" s="35">
        <v>4.8564814814814818E-2</v>
      </c>
      <c r="Y2" s="33">
        <v>93</v>
      </c>
      <c r="Z2" s="35">
        <v>5.6145833333333339E-2</v>
      </c>
      <c r="AA2" s="33">
        <v>103</v>
      </c>
      <c r="AB2" s="35">
        <v>6.3113425925925934E-2</v>
      </c>
      <c r="AC2" s="33" t="s">
        <v>11</v>
      </c>
      <c r="AD2" s="35">
        <v>7.4201388888888886E-2</v>
      </c>
      <c r="AE2" s="33">
        <v>10</v>
      </c>
      <c r="AF2" s="35">
        <v>7.6585648148148153E-2</v>
      </c>
      <c r="AG2" s="33">
        <v>9</v>
      </c>
      <c r="AH2" s="35">
        <v>8.3796296296296299E-2</v>
      </c>
      <c r="AI2" s="33">
        <v>8</v>
      </c>
      <c r="AJ2" s="35">
        <v>8.6006944444444441E-2</v>
      </c>
      <c r="AK2" s="33">
        <v>7</v>
      </c>
      <c r="AL2" s="35">
        <v>8.8611111111111099E-2</v>
      </c>
      <c r="AM2" s="33">
        <v>6</v>
      </c>
      <c r="AN2" s="35">
        <v>9.4409722222222214E-2</v>
      </c>
      <c r="AO2" s="33">
        <v>5</v>
      </c>
      <c r="AP2" s="35">
        <v>9.9270833333333322E-2</v>
      </c>
      <c r="AQ2" s="33">
        <v>4</v>
      </c>
      <c r="AR2" s="35">
        <v>0.10443287037037037</v>
      </c>
      <c r="AS2" s="33">
        <v>3</v>
      </c>
      <c r="AT2" s="35">
        <v>0.10827546296296296</v>
      </c>
      <c r="AU2" s="33">
        <v>2</v>
      </c>
      <c r="AV2" s="35">
        <v>0.11231481481481481</v>
      </c>
      <c r="AW2" s="33">
        <v>1</v>
      </c>
      <c r="AX2" s="35">
        <v>0.11475694444444444</v>
      </c>
      <c r="AY2" s="33" t="s">
        <v>12</v>
      </c>
      <c r="AZ2" s="35">
        <v>0.11719907407407408</v>
      </c>
      <c r="BA2" s="33">
        <v>92</v>
      </c>
      <c r="BB2" s="35">
        <v>0.13168981481481482</v>
      </c>
      <c r="BC2" s="33">
        <v>52</v>
      </c>
      <c r="BD2" s="35">
        <v>0.13747685185185185</v>
      </c>
      <c r="BE2" s="33">
        <v>102</v>
      </c>
      <c r="BF2" s="35">
        <v>0.14458333333333331</v>
      </c>
      <c r="BG2" s="33">
        <v>32</v>
      </c>
      <c r="BH2" s="35">
        <v>0.15310185185185185</v>
      </c>
      <c r="BI2" s="33">
        <v>31</v>
      </c>
      <c r="BJ2" s="35">
        <v>0.15973379629629628</v>
      </c>
      <c r="BK2" s="33">
        <v>42</v>
      </c>
      <c r="BL2" s="35">
        <v>0.16245370370370371</v>
      </c>
      <c r="BM2" s="33">
        <v>72</v>
      </c>
      <c r="BN2" s="35">
        <v>0.16862268518518519</v>
      </c>
      <c r="BO2" s="33">
        <v>101</v>
      </c>
      <c r="BP2" s="35">
        <v>0.17825231481481482</v>
      </c>
      <c r="BQ2" s="33">
        <v>80</v>
      </c>
      <c r="BR2" s="35">
        <v>0.18658564814814815</v>
      </c>
      <c r="BS2" s="33">
        <v>81</v>
      </c>
      <c r="BT2" s="35">
        <v>0.19195601851851851</v>
      </c>
      <c r="BU2" s="33">
        <v>82</v>
      </c>
      <c r="BV2" s="35">
        <v>0.19965277777777779</v>
      </c>
      <c r="BW2" s="33">
        <v>83</v>
      </c>
      <c r="BX2" s="35">
        <v>0.20554398148148148</v>
      </c>
      <c r="BY2" s="33">
        <v>94</v>
      </c>
      <c r="BZ2" s="35">
        <v>0.22238425925925928</v>
      </c>
      <c r="CA2" s="33">
        <v>61</v>
      </c>
      <c r="CB2" s="35">
        <v>0.23351851851851854</v>
      </c>
      <c r="CC2" s="33">
        <v>71</v>
      </c>
      <c r="CD2" s="35">
        <v>0.24238425925925924</v>
      </c>
      <c r="CE2" s="33">
        <v>91</v>
      </c>
      <c r="CF2" s="35">
        <v>0.25674768518518515</v>
      </c>
      <c r="CG2" s="33">
        <v>51</v>
      </c>
      <c r="CH2" s="35">
        <v>0.2621412037037037</v>
      </c>
      <c r="CI2" s="33">
        <v>34</v>
      </c>
      <c r="CJ2" s="35">
        <v>0.27</v>
      </c>
      <c r="CK2" s="33">
        <v>64</v>
      </c>
      <c r="CL2" s="35">
        <v>0.27834490740740742</v>
      </c>
      <c r="CM2" s="33">
        <v>54</v>
      </c>
      <c r="CN2" s="35">
        <v>0.28584490740740742</v>
      </c>
      <c r="CO2" s="33">
        <v>104</v>
      </c>
      <c r="CP2" s="35">
        <v>0.29975694444444445</v>
      </c>
      <c r="CQ2" s="33">
        <v>44</v>
      </c>
      <c r="CR2" s="35">
        <v>0.31633101851851853</v>
      </c>
      <c r="CS2" s="33">
        <v>74</v>
      </c>
      <c r="CT2" s="35">
        <v>0.32297453703703705</v>
      </c>
      <c r="CU2" s="33">
        <v>35</v>
      </c>
      <c r="CV2" s="35">
        <v>0.32893518518518516</v>
      </c>
      <c r="CW2" s="33">
        <v>40</v>
      </c>
      <c r="CX2" s="35">
        <v>0.34687499999999999</v>
      </c>
      <c r="CY2" s="33">
        <v>85</v>
      </c>
      <c r="CZ2" s="35">
        <v>0.35313657407407412</v>
      </c>
      <c r="DA2" s="33">
        <v>30</v>
      </c>
      <c r="DB2" s="35">
        <v>0.36096064814814816</v>
      </c>
      <c r="DC2" s="33" t="s">
        <v>13</v>
      </c>
      <c r="DD2" s="35">
        <v>0.36557870370370371</v>
      </c>
      <c r="DE2" s="33" t="s">
        <v>14</v>
      </c>
      <c r="DF2" s="35">
        <v>0.36557870370370371</v>
      </c>
      <c r="DG2" s="33">
        <v>100</v>
      </c>
      <c r="DH2" s="35">
        <v>0.37436342592592592</v>
      </c>
      <c r="DI2" s="33">
        <v>60</v>
      </c>
      <c r="DJ2" s="35">
        <v>0.37939814814814815</v>
      </c>
      <c r="DK2" s="33" t="s">
        <v>4</v>
      </c>
      <c r="DL2" s="35">
        <v>0.38849537037037035</v>
      </c>
      <c r="DM2" s="33" t="s">
        <v>5</v>
      </c>
      <c r="DN2" s="35">
        <v>0.39255787037037032</v>
      </c>
      <c r="DO2" s="33" t="s">
        <v>7</v>
      </c>
      <c r="DP2" s="35">
        <v>0.39824074074074073</v>
      </c>
      <c r="DQ2" s="33" t="s">
        <v>6</v>
      </c>
      <c r="DR2" s="35">
        <v>0.4009375</v>
      </c>
      <c r="DS2" s="33" t="s">
        <v>8</v>
      </c>
      <c r="DT2" s="35">
        <v>0.40630787037037036</v>
      </c>
      <c r="DU2" s="33" t="s">
        <v>9</v>
      </c>
      <c r="DV2" s="35">
        <v>0.4147569444444445</v>
      </c>
      <c r="DW2" s="33" t="s">
        <v>10</v>
      </c>
      <c r="DX2" s="35">
        <v>0.41916666666666669</v>
      </c>
      <c r="DY2" s="33">
        <v>63</v>
      </c>
      <c r="DZ2" s="35">
        <v>0.42356481481481478</v>
      </c>
      <c r="EA2" s="33">
        <v>73</v>
      </c>
      <c r="EB2" s="35">
        <v>0.43693287037037037</v>
      </c>
      <c r="EC2" s="33">
        <v>43</v>
      </c>
      <c r="ED2" s="35">
        <v>0.45315972222222217</v>
      </c>
      <c r="EE2" s="33">
        <v>50</v>
      </c>
      <c r="EF2" s="35">
        <v>0.46642361111111108</v>
      </c>
      <c r="EG2" s="33">
        <v>90</v>
      </c>
      <c r="EH2" s="35">
        <v>0.47249999999999998</v>
      </c>
      <c r="EI2" s="33">
        <v>45</v>
      </c>
      <c r="EJ2" s="35">
        <v>0.48041666666666666</v>
      </c>
      <c r="EK2" s="33">
        <v>66</v>
      </c>
      <c r="EL2" s="35">
        <v>0.49094907407407407</v>
      </c>
      <c r="EM2" s="33">
        <v>46</v>
      </c>
      <c r="EN2" s="35">
        <v>0.49513888888888885</v>
      </c>
      <c r="EO2" s="33">
        <v>78</v>
      </c>
      <c r="EP2" s="35">
        <v>0.50353009259259263</v>
      </c>
      <c r="EQ2" s="33">
        <v>76</v>
      </c>
      <c r="ER2" s="35">
        <v>0.50907407407407412</v>
      </c>
      <c r="ES2" s="33">
        <v>77</v>
      </c>
      <c r="ET2" s="35">
        <v>0.51226851851851851</v>
      </c>
      <c r="EU2" s="33">
        <v>58</v>
      </c>
      <c r="EV2" s="35">
        <v>0.52274305555555556</v>
      </c>
      <c r="EW2" s="33">
        <v>37</v>
      </c>
      <c r="EX2" s="35">
        <v>0.54642361111111104</v>
      </c>
      <c r="EY2" s="33">
        <v>88</v>
      </c>
      <c r="EZ2" s="35">
        <v>0.55782407407407408</v>
      </c>
      <c r="FA2" s="33">
        <v>47</v>
      </c>
      <c r="FB2" s="35">
        <v>0.56387731481481485</v>
      </c>
      <c r="FC2" s="33">
        <v>48</v>
      </c>
      <c r="FD2" s="35">
        <v>0.5771412037037037</v>
      </c>
      <c r="FE2" s="33">
        <v>87</v>
      </c>
      <c r="FF2" s="35">
        <v>0.58527777777777779</v>
      </c>
      <c r="FG2" s="33">
        <v>67</v>
      </c>
      <c r="FH2" s="35">
        <v>0.59734953703703708</v>
      </c>
      <c r="FI2" s="33">
        <v>97</v>
      </c>
      <c r="FJ2" s="35">
        <v>0.60285879629629624</v>
      </c>
      <c r="FK2" s="33">
        <v>57</v>
      </c>
      <c r="FL2" s="35">
        <v>0.61248842592592589</v>
      </c>
      <c r="FM2" s="33">
        <v>98</v>
      </c>
      <c r="FN2" s="35">
        <v>0.62533564814814813</v>
      </c>
      <c r="FO2" s="33">
        <v>68</v>
      </c>
      <c r="FP2" s="35">
        <v>0.63171296296296298</v>
      </c>
      <c r="FQ2" s="33">
        <v>99</v>
      </c>
      <c r="FR2" s="35">
        <v>0.64178240740740744</v>
      </c>
      <c r="FS2" s="33">
        <v>38</v>
      </c>
      <c r="FT2" s="35">
        <v>0.64787037037037043</v>
      </c>
      <c r="FU2" s="33">
        <v>69</v>
      </c>
      <c r="FV2" s="35">
        <v>0.65614583333333332</v>
      </c>
      <c r="FW2" s="33">
        <v>39</v>
      </c>
      <c r="FX2" s="35">
        <v>0.66208333333333336</v>
      </c>
      <c r="FY2" s="33">
        <v>59</v>
      </c>
      <c r="FZ2" s="35">
        <v>0.67033564814814817</v>
      </c>
      <c r="GA2" s="33">
        <v>79</v>
      </c>
      <c r="GB2" s="35">
        <v>0.68203703703703711</v>
      </c>
      <c r="GC2" s="33">
        <v>49</v>
      </c>
      <c r="GD2" s="35">
        <v>0.68915509259259267</v>
      </c>
      <c r="GE2" s="33">
        <v>89</v>
      </c>
      <c r="GF2" s="35">
        <v>0.69546296296296306</v>
      </c>
      <c r="GG2" s="33">
        <v>86</v>
      </c>
      <c r="GH2" s="35">
        <v>0.70211805555555562</v>
      </c>
      <c r="GI2" s="33">
        <v>56</v>
      </c>
      <c r="GJ2" s="35">
        <v>0.7102546296296296</v>
      </c>
      <c r="GK2" s="33">
        <v>96</v>
      </c>
      <c r="GL2" s="35">
        <v>0.7152546296296296</v>
      </c>
      <c r="GM2" s="33">
        <v>55</v>
      </c>
      <c r="GN2" s="35">
        <v>0.72138888888888886</v>
      </c>
      <c r="GO2" s="33">
        <v>75</v>
      </c>
      <c r="GP2" s="35">
        <v>0.73060185185185189</v>
      </c>
      <c r="GQ2" s="33">
        <v>65</v>
      </c>
      <c r="GR2" s="35">
        <v>0.73752314814814823</v>
      </c>
      <c r="GS2" s="33">
        <v>95</v>
      </c>
      <c r="GT2" s="35">
        <v>0.75209490740740748</v>
      </c>
      <c r="GU2" s="33">
        <v>36</v>
      </c>
      <c r="GV2" s="35">
        <v>0.77234953703703713</v>
      </c>
      <c r="GW2" s="33" t="s">
        <v>15</v>
      </c>
      <c r="GX2" s="35">
        <v>0.78584490740740742</v>
      </c>
    </row>
    <row r="3" spans="1:206" x14ac:dyDescent="0.2">
      <c r="A3" s="33">
        <v>14</v>
      </c>
      <c r="B3" s="34" t="s">
        <v>82</v>
      </c>
      <c r="C3" s="33">
        <v>2</v>
      </c>
      <c r="D3" s="33" t="s">
        <v>131</v>
      </c>
      <c r="E3" s="33" t="s">
        <v>73</v>
      </c>
      <c r="F3" s="33">
        <v>1</v>
      </c>
      <c r="G3" s="33">
        <v>0</v>
      </c>
      <c r="H3" s="33">
        <v>5100</v>
      </c>
      <c r="I3" s="35">
        <v>0.82534722222222223</v>
      </c>
      <c r="J3" s="33">
        <f>COUNTA($M3:$AAA3)/2-COUNTIF($M3:$AAA3,"OS")-COUNTIF($M3:$AAA3,"OF")-COUNTIF($M3:$AAA3,"MOS")-COUNTIF($M3:$AAA3,"MOF")-COUNTIF($M3:$AAA3,"D2S")-COUNTIF($M3:$AAA3,"FD1")-COUNTIF($M3:$AAA3,"FD2")</f>
        <v>83</v>
      </c>
      <c r="K3" s="37">
        <f>H3/J3</f>
        <v>61.445783132530117</v>
      </c>
      <c r="M3" s="33">
        <v>70</v>
      </c>
      <c r="N3" s="35">
        <v>6.5972222222222222E-3</v>
      </c>
      <c r="O3" s="33">
        <v>84</v>
      </c>
      <c r="P3" s="35">
        <v>1.0763888888888891E-2</v>
      </c>
      <c r="Q3" s="33">
        <v>41</v>
      </c>
      <c r="R3" s="35">
        <v>1.7858796296296296E-2</v>
      </c>
      <c r="S3" s="33">
        <v>85</v>
      </c>
      <c r="T3" s="35">
        <v>2.6990740740740742E-2</v>
      </c>
      <c r="U3" s="33">
        <v>35</v>
      </c>
      <c r="V3" s="35">
        <v>3.6921296296296292E-2</v>
      </c>
      <c r="W3" s="33">
        <v>74</v>
      </c>
      <c r="X3" s="35">
        <v>4.1319444444444443E-2</v>
      </c>
      <c r="Y3" s="33">
        <v>44</v>
      </c>
      <c r="Z3" s="35">
        <v>4.9814814814814812E-2</v>
      </c>
      <c r="AA3" s="33">
        <v>104</v>
      </c>
      <c r="AB3" s="35">
        <v>6.3032407407407412E-2</v>
      </c>
      <c r="AC3" s="33">
        <v>54</v>
      </c>
      <c r="AD3" s="35">
        <v>7.5335648148148152E-2</v>
      </c>
      <c r="AE3" s="33">
        <v>64</v>
      </c>
      <c r="AF3" s="35">
        <v>8.2858796296296292E-2</v>
      </c>
      <c r="AG3" s="33">
        <v>34</v>
      </c>
      <c r="AH3" s="35">
        <v>9.0127314814814827E-2</v>
      </c>
      <c r="AI3" s="33">
        <v>91</v>
      </c>
      <c r="AJ3" s="35">
        <v>9.9097222222222225E-2</v>
      </c>
      <c r="AK3" s="33">
        <v>51</v>
      </c>
      <c r="AL3" s="35">
        <v>0.10405092592592592</v>
      </c>
      <c r="AM3" s="33">
        <v>94</v>
      </c>
      <c r="AN3" s="35">
        <v>0.11289351851851852</v>
      </c>
      <c r="AO3" s="33">
        <v>71</v>
      </c>
      <c r="AP3" s="35">
        <v>0.13038194444444445</v>
      </c>
      <c r="AQ3" s="33">
        <v>61</v>
      </c>
      <c r="AR3" s="35">
        <v>0.13704861111111111</v>
      </c>
      <c r="AS3" s="33">
        <v>83</v>
      </c>
      <c r="AT3" s="35">
        <v>0.16703703703703701</v>
      </c>
      <c r="AU3" s="33">
        <v>82</v>
      </c>
      <c r="AV3" s="35">
        <v>0.17623842592592595</v>
      </c>
      <c r="AW3" s="33">
        <v>80</v>
      </c>
      <c r="AX3" s="35">
        <v>0.18232638888888889</v>
      </c>
      <c r="AY3" s="33">
        <v>81</v>
      </c>
      <c r="AZ3" s="35">
        <v>0.19039351851851852</v>
      </c>
      <c r="BA3" s="33">
        <v>101</v>
      </c>
      <c r="BB3" s="35">
        <v>0.20075231481481481</v>
      </c>
      <c r="BC3" s="33">
        <v>72</v>
      </c>
      <c r="BD3" s="35">
        <v>0.20704861111111109</v>
      </c>
      <c r="BE3" s="33">
        <v>42</v>
      </c>
      <c r="BF3" s="35">
        <v>0.21459490740740741</v>
      </c>
      <c r="BG3" s="33">
        <v>31</v>
      </c>
      <c r="BH3" s="35">
        <v>0.21915509259259258</v>
      </c>
      <c r="BI3" s="33">
        <v>32</v>
      </c>
      <c r="BJ3" s="35">
        <v>0.22930555555555554</v>
      </c>
      <c r="BK3" s="33">
        <v>102</v>
      </c>
      <c r="BL3" s="35">
        <v>0.23643518518518516</v>
      </c>
      <c r="BM3" s="33">
        <v>52</v>
      </c>
      <c r="BN3" s="35">
        <v>0.24425925925925926</v>
      </c>
      <c r="BO3" s="33">
        <v>92</v>
      </c>
      <c r="BP3" s="35">
        <v>0.25178240740740737</v>
      </c>
      <c r="BQ3" s="33" t="s">
        <v>11</v>
      </c>
      <c r="BR3" s="35">
        <v>0.26086805555555553</v>
      </c>
      <c r="BS3" s="33">
        <v>1</v>
      </c>
      <c r="BT3" s="35">
        <v>0.26370370370370372</v>
      </c>
      <c r="BU3" s="33">
        <v>2</v>
      </c>
      <c r="BV3" s="35">
        <v>0.26844907407407409</v>
      </c>
      <c r="BW3" s="33">
        <v>3</v>
      </c>
      <c r="BX3" s="35">
        <v>0.27319444444444446</v>
      </c>
      <c r="BY3" s="33">
        <v>4</v>
      </c>
      <c r="BZ3" s="35">
        <v>0.27630787037037036</v>
      </c>
      <c r="CA3" s="33">
        <v>5</v>
      </c>
      <c r="CB3" s="35">
        <v>0.28278935185185183</v>
      </c>
      <c r="CC3" s="33">
        <v>6</v>
      </c>
      <c r="CD3" s="35">
        <v>0.28876157407407405</v>
      </c>
      <c r="CE3" s="33">
        <v>7</v>
      </c>
      <c r="CF3" s="35">
        <v>0.29561342592592593</v>
      </c>
      <c r="CG3" s="33">
        <v>8</v>
      </c>
      <c r="CH3" s="35">
        <v>0.30021990740740739</v>
      </c>
      <c r="CI3" s="33">
        <v>9</v>
      </c>
      <c r="CJ3" s="35">
        <v>0.30232638888888891</v>
      </c>
      <c r="CK3" s="33">
        <v>10</v>
      </c>
      <c r="CL3" s="35">
        <v>0.310462962962963</v>
      </c>
      <c r="CM3" s="33" t="s">
        <v>12</v>
      </c>
      <c r="CN3" s="35">
        <v>0.31464120370370369</v>
      </c>
      <c r="CO3" s="33">
        <v>103</v>
      </c>
      <c r="CP3" s="35">
        <v>0.32540509259259259</v>
      </c>
      <c r="CQ3" s="33">
        <v>93</v>
      </c>
      <c r="CR3" s="35">
        <v>0.33353009259259259</v>
      </c>
      <c r="CS3" s="33">
        <v>62</v>
      </c>
      <c r="CT3" s="35">
        <v>0.34180555555555553</v>
      </c>
      <c r="CU3" s="33">
        <v>63</v>
      </c>
      <c r="CV3" s="35">
        <v>0.35097222222222224</v>
      </c>
      <c r="CW3" s="33" t="s">
        <v>4</v>
      </c>
      <c r="CX3" s="35">
        <v>0.35572916666666665</v>
      </c>
      <c r="CY3" s="33" t="s">
        <v>9</v>
      </c>
      <c r="CZ3" s="35">
        <v>0.36081018518518521</v>
      </c>
      <c r="DA3" s="33" t="s">
        <v>8</v>
      </c>
      <c r="DB3" s="35">
        <v>0.36918981481481478</v>
      </c>
      <c r="DC3" s="33" t="s">
        <v>6</v>
      </c>
      <c r="DD3" s="35">
        <v>0.37518518518518523</v>
      </c>
      <c r="DE3" s="33" t="s">
        <v>7</v>
      </c>
      <c r="DF3" s="35">
        <v>0.37961805555555556</v>
      </c>
      <c r="DG3" s="33" t="s">
        <v>5</v>
      </c>
      <c r="DH3" s="35">
        <v>0.38612268518518517</v>
      </c>
      <c r="DI3" s="33" t="s">
        <v>10</v>
      </c>
      <c r="DJ3" s="35">
        <v>0.39027777777777778</v>
      </c>
      <c r="DK3" s="33">
        <v>33</v>
      </c>
      <c r="DL3" s="35">
        <v>0.39583333333333331</v>
      </c>
      <c r="DM3" s="33">
        <v>53</v>
      </c>
      <c r="DN3" s="35">
        <v>0.40625</v>
      </c>
      <c r="DO3" s="33" t="s">
        <v>13</v>
      </c>
      <c r="DP3" s="35">
        <v>0.41311342592592593</v>
      </c>
      <c r="DQ3" s="33" t="s">
        <v>14</v>
      </c>
      <c r="DR3" s="35">
        <v>0.41311342592592593</v>
      </c>
      <c r="DS3" s="33">
        <v>100</v>
      </c>
      <c r="DT3" s="35">
        <v>0.42870370370370375</v>
      </c>
      <c r="DU3" s="33">
        <v>30</v>
      </c>
      <c r="DV3" s="35">
        <v>0.4340046296296296</v>
      </c>
      <c r="DW3" s="33">
        <v>40</v>
      </c>
      <c r="DX3" s="35">
        <v>0.44039351851851855</v>
      </c>
      <c r="DY3" s="33">
        <v>36</v>
      </c>
      <c r="DZ3" s="35">
        <v>0.44493055555555555</v>
      </c>
      <c r="EA3" s="33">
        <v>75</v>
      </c>
      <c r="EB3" s="35">
        <v>0.45822916666666669</v>
      </c>
      <c r="EC3" s="33">
        <v>65</v>
      </c>
      <c r="ED3" s="35">
        <v>0.46718750000000003</v>
      </c>
      <c r="EE3" s="33">
        <v>55</v>
      </c>
      <c r="EF3" s="35">
        <v>0.53168981481481481</v>
      </c>
      <c r="EG3" s="33">
        <v>96</v>
      </c>
      <c r="EH3" s="35">
        <v>0.5373148148148148</v>
      </c>
      <c r="EI3" s="33">
        <v>56</v>
      </c>
      <c r="EJ3" s="35">
        <v>0.54174768518518512</v>
      </c>
      <c r="EK3" s="33">
        <v>86</v>
      </c>
      <c r="EL3" s="35">
        <v>0.55106481481481484</v>
      </c>
      <c r="EM3" s="33">
        <v>89</v>
      </c>
      <c r="EN3" s="35">
        <v>0.56099537037037039</v>
      </c>
      <c r="EO3" s="33">
        <v>49</v>
      </c>
      <c r="EP3" s="35">
        <v>0.57002314814814814</v>
      </c>
      <c r="EQ3" s="33">
        <v>79</v>
      </c>
      <c r="ER3" s="35">
        <v>0.5806365740740741</v>
      </c>
      <c r="ES3" s="33">
        <v>59</v>
      </c>
      <c r="ET3" s="35">
        <v>0.58805555555555555</v>
      </c>
      <c r="EU3" s="33">
        <v>39</v>
      </c>
      <c r="EV3" s="35">
        <v>0.59954861111111113</v>
      </c>
      <c r="EW3" s="33">
        <v>69</v>
      </c>
      <c r="EX3" s="35">
        <v>0.6063425925925926</v>
      </c>
      <c r="EY3" s="33">
        <v>38</v>
      </c>
      <c r="EZ3" s="35">
        <v>0.61659722222222224</v>
      </c>
      <c r="FA3" s="33">
        <v>99</v>
      </c>
      <c r="FB3" s="35">
        <v>0.62622685185185178</v>
      </c>
      <c r="FC3" s="33">
        <v>68</v>
      </c>
      <c r="FD3" s="35">
        <v>0.64023148148148146</v>
      </c>
      <c r="FE3" s="33">
        <v>98</v>
      </c>
      <c r="FF3" s="35">
        <v>0.64853009259259264</v>
      </c>
      <c r="FG3" s="33">
        <v>57</v>
      </c>
      <c r="FH3" s="35">
        <v>0.66500000000000004</v>
      </c>
      <c r="FI3" s="33">
        <v>97</v>
      </c>
      <c r="FJ3" s="35">
        <v>0.67787037037037035</v>
      </c>
      <c r="FK3" s="33">
        <v>67</v>
      </c>
      <c r="FL3" s="35">
        <v>0.68768518518518518</v>
      </c>
      <c r="FM3" s="33">
        <v>87</v>
      </c>
      <c r="FN3" s="35">
        <v>0.69899305555555558</v>
      </c>
      <c r="FO3" s="33">
        <v>48</v>
      </c>
      <c r="FP3" s="35">
        <v>0.71209490740740744</v>
      </c>
      <c r="FQ3" s="33">
        <v>77</v>
      </c>
      <c r="FR3" s="35">
        <v>0.74340277777777775</v>
      </c>
      <c r="FS3" s="33">
        <v>76</v>
      </c>
      <c r="FT3" s="35">
        <v>0.74944444444444447</v>
      </c>
      <c r="FU3" s="33">
        <v>78</v>
      </c>
      <c r="FV3" s="35">
        <v>0.75679398148148147</v>
      </c>
      <c r="FW3" s="33">
        <v>46</v>
      </c>
      <c r="FX3" s="35">
        <v>0.76724537037037033</v>
      </c>
      <c r="FY3" s="33">
        <v>66</v>
      </c>
      <c r="FZ3" s="35">
        <v>0.77150462962962962</v>
      </c>
      <c r="GA3" s="33">
        <v>45</v>
      </c>
      <c r="GB3" s="35">
        <v>0.78390046296296301</v>
      </c>
      <c r="GC3" s="33">
        <v>90</v>
      </c>
      <c r="GD3" s="35">
        <v>0.80099537037037039</v>
      </c>
      <c r="GE3" s="33">
        <v>50</v>
      </c>
      <c r="GF3" s="35">
        <v>0.80559027777777781</v>
      </c>
      <c r="GG3" s="33">
        <v>60</v>
      </c>
      <c r="GH3" s="35">
        <v>0.81402777777777768</v>
      </c>
      <c r="GI3" s="33" t="s">
        <v>15</v>
      </c>
      <c r="GJ3" s="35">
        <v>0.82534722222222223</v>
      </c>
    </row>
    <row r="4" spans="1:206" x14ac:dyDescent="0.2">
      <c r="A4" s="33">
        <v>127</v>
      </c>
      <c r="B4" s="34" t="s">
        <v>32</v>
      </c>
      <c r="C4" s="33">
        <v>3</v>
      </c>
      <c r="D4" s="33" t="s">
        <v>131</v>
      </c>
      <c r="E4" s="33" t="s">
        <v>133</v>
      </c>
      <c r="F4" s="33">
        <v>2</v>
      </c>
      <c r="G4" s="33">
        <v>0</v>
      </c>
      <c r="H4" s="33">
        <v>4880</v>
      </c>
      <c r="I4" s="35">
        <v>0.79680555555555566</v>
      </c>
      <c r="J4" s="33">
        <f>COUNTA($M4:$AAA4)/2-COUNTIF($M4:$AAA4,"OS")-COUNTIF($M4:$AAA4,"OF")-COUNTIF($M4:$AAA4,"MOS")-COUNTIF($M4:$AAA4,"MOF")-COUNTIF($M4:$AAA4,"D2S")-COUNTIF($M4:$AAA4,"FD1")-COUNTIF($M4:$AAA4,"FD2")</f>
        <v>80</v>
      </c>
      <c r="K4" s="37">
        <f>H4/J4</f>
        <v>61</v>
      </c>
      <c r="M4" s="33">
        <v>60</v>
      </c>
      <c r="N4" s="35">
        <v>6.145833333333333E-3</v>
      </c>
      <c r="O4" s="33">
        <v>43</v>
      </c>
      <c r="P4" s="35">
        <v>3.0682870370370371E-2</v>
      </c>
      <c r="Q4" s="33">
        <v>58</v>
      </c>
      <c r="R4" s="35">
        <v>4.3715277777777777E-2</v>
      </c>
      <c r="S4" s="33">
        <v>37</v>
      </c>
      <c r="T4" s="35">
        <v>5.4953703703703706E-2</v>
      </c>
      <c r="U4" s="33">
        <v>88</v>
      </c>
      <c r="V4" s="35">
        <v>6.2905092592592596E-2</v>
      </c>
      <c r="W4" s="33">
        <v>47</v>
      </c>
      <c r="X4" s="35">
        <v>6.8657407407407403E-2</v>
      </c>
      <c r="Y4" s="33">
        <v>48</v>
      </c>
      <c r="Z4" s="35">
        <v>7.9340277777777787E-2</v>
      </c>
      <c r="AA4" s="33">
        <v>87</v>
      </c>
      <c r="AB4" s="35">
        <v>8.6354166666666662E-2</v>
      </c>
      <c r="AC4" s="33">
        <v>67</v>
      </c>
      <c r="AD4" s="35">
        <v>9.5937500000000009E-2</v>
      </c>
      <c r="AE4" s="33">
        <v>97</v>
      </c>
      <c r="AF4" s="35">
        <v>0.104375</v>
      </c>
      <c r="AG4" s="33">
        <v>57</v>
      </c>
      <c r="AH4" s="35">
        <v>0.1113425925925926</v>
      </c>
      <c r="AI4" s="33">
        <v>98</v>
      </c>
      <c r="AJ4" s="35">
        <v>0.12413194444444443</v>
      </c>
      <c r="AK4" s="33">
        <v>68</v>
      </c>
      <c r="AL4" s="35">
        <v>0.12784722222222222</v>
      </c>
      <c r="AM4" s="33">
        <v>99</v>
      </c>
      <c r="AN4" s="35">
        <v>0.13935185185185187</v>
      </c>
      <c r="AO4" s="33">
        <v>38</v>
      </c>
      <c r="AP4" s="35">
        <v>0.14600694444444443</v>
      </c>
      <c r="AQ4" s="33">
        <v>69</v>
      </c>
      <c r="AR4" s="35">
        <v>0.15408564814814815</v>
      </c>
      <c r="AS4" s="33">
        <v>39</v>
      </c>
      <c r="AT4" s="35">
        <v>0.16041666666666668</v>
      </c>
      <c r="AU4" s="33">
        <v>59</v>
      </c>
      <c r="AV4" s="35">
        <v>0.17435185185185187</v>
      </c>
      <c r="AW4" s="33">
        <v>79</v>
      </c>
      <c r="AX4" s="35">
        <v>0.18236111111111111</v>
      </c>
      <c r="AY4" s="33">
        <v>49</v>
      </c>
      <c r="AZ4" s="35">
        <v>0.19842592592592592</v>
      </c>
      <c r="BA4" s="33">
        <v>89</v>
      </c>
      <c r="BB4" s="35">
        <v>0.2066435185185185</v>
      </c>
      <c r="BC4" s="33">
        <v>86</v>
      </c>
      <c r="BD4" s="35">
        <v>0.21197916666666669</v>
      </c>
      <c r="BE4" s="33">
        <v>78</v>
      </c>
      <c r="BF4" s="35">
        <v>0.21925925925925926</v>
      </c>
      <c r="BG4" s="33">
        <v>46</v>
      </c>
      <c r="BH4" s="35">
        <v>0.25541666666666668</v>
      </c>
      <c r="BI4" s="33">
        <v>66</v>
      </c>
      <c r="BJ4" s="35">
        <v>0.26325231481481481</v>
      </c>
      <c r="BK4" s="33">
        <v>50</v>
      </c>
      <c r="BL4" s="35">
        <v>0.27818287037037037</v>
      </c>
      <c r="BM4" s="33">
        <v>90</v>
      </c>
      <c r="BN4" s="35">
        <v>0.2838310185185185</v>
      </c>
      <c r="BO4" s="33">
        <v>45</v>
      </c>
      <c r="BP4" s="35">
        <v>0.29238425925925926</v>
      </c>
      <c r="BQ4" s="33">
        <v>96</v>
      </c>
      <c r="BR4" s="35">
        <v>0.31450231481481478</v>
      </c>
      <c r="BS4" s="33">
        <v>55</v>
      </c>
      <c r="BT4" s="35">
        <v>0.32086805555555559</v>
      </c>
      <c r="BU4" s="33">
        <v>75</v>
      </c>
      <c r="BV4" s="35">
        <v>0.32975694444444442</v>
      </c>
      <c r="BW4" s="33">
        <v>65</v>
      </c>
      <c r="BX4" s="35">
        <v>0.33748842592592593</v>
      </c>
      <c r="BY4" s="33">
        <v>95</v>
      </c>
      <c r="BZ4" s="35">
        <v>0.34949074074074077</v>
      </c>
      <c r="CA4" s="33">
        <v>74</v>
      </c>
      <c r="CB4" s="35">
        <v>0.36481481481481487</v>
      </c>
      <c r="CC4" s="33">
        <v>36</v>
      </c>
      <c r="CD4" s="35">
        <v>0.37870370370370371</v>
      </c>
      <c r="CE4" s="33">
        <v>40</v>
      </c>
      <c r="CF4" s="35">
        <v>0.38724537037037038</v>
      </c>
      <c r="CG4" s="33">
        <v>30</v>
      </c>
      <c r="CH4" s="35">
        <v>0.39564814814814814</v>
      </c>
      <c r="CI4" s="33" t="s">
        <v>13</v>
      </c>
      <c r="CJ4" s="35">
        <v>0.40054398148148151</v>
      </c>
      <c r="CK4" s="33" t="s">
        <v>14</v>
      </c>
      <c r="CL4" s="35">
        <v>0.40054398148148151</v>
      </c>
      <c r="CM4" s="33">
        <v>100</v>
      </c>
      <c r="CN4" s="35">
        <v>0.41667824074074072</v>
      </c>
      <c r="CO4" s="33">
        <v>53</v>
      </c>
      <c r="CP4" s="35">
        <v>0.4230902777777778</v>
      </c>
      <c r="CQ4" s="33">
        <v>33</v>
      </c>
      <c r="CR4" s="35">
        <v>0.42534722222222227</v>
      </c>
      <c r="CS4" s="33" t="s">
        <v>4</v>
      </c>
      <c r="CT4" s="35">
        <v>0.43435185185185188</v>
      </c>
      <c r="CU4" s="33" t="s">
        <v>5</v>
      </c>
      <c r="CV4" s="35">
        <v>0.43761574074074078</v>
      </c>
      <c r="CW4" s="33" t="s">
        <v>6</v>
      </c>
      <c r="CX4" s="35">
        <v>0.44416666666666665</v>
      </c>
      <c r="CY4" s="33" t="s">
        <v>7</v>
      </c>
      <c r="CZ4" s="35">
        <v>0.4529050925925926</v>
      </c>
      <c r="DA4" s="33" t="s">
        <v>8</v>
      </c>
      <c r="DB4" s="35">
        <v>0.45859953703703704</v>
      </c>
      <c r="DC4" s="33" t="s">
        <v>9</v>
      </c>
      <c r="DD4" s="35">
        <v>0.46696759259259263</v>
      </c>
      <c r="DE4" s="33" t="s">
        <v>10</v>
      </c>
      <c r="DF4" s="35">
        <v>0.47111111111111109</v>
      </c>
      <c r="DG4" s="33">
        <v>63</v>
      </c>
      <c r="DH4" s="35">
        <v>0.47567129629629629</v>
      </c>
      <c r="DI4" s="33">
        <v>62</v>
      </c>
      <c r="DJ4" s="35">
        <v>0.48386574074074074</v>
      </c>
      <c r="DK4" s="33">
        <v>93</v>
      </c>
      <c r="DL4" s="35">
        <v>0.49668981481481483</v>
      </c>
      <c r="DM4" s="33">
        <v>103</v>
      </c>
      <c r="DN4" s="35">
        <v>0.50950231481481478</v>
      </c>
      <c r="DO4" s="33" t="s">
        <v>11</v>
      </c>
      <c r="DP4" s="35">
        <v>0.52362268518518518</v>
      </c>
      <c r="DQ4" s="33">
        <v>1</v>
      </c>
      <c r="DR4" s="35">
        <v>0.52685185185185179</v>
      </c>
      <c r="DS4" s="33">
        <v>2</v>
      </c>
      <c r="DT4" s="35">
        <v>0.53172453703703704</v>
      </c>
      <c r="DU4" s="33">
        <v>3</v>
      </c>
      <c r="DV4" s="35">
        <v>0.53635416666666669</v>
      </c>
      <c r="DW4" s="33">
        <v>4</v>
      </c>
      <c r="DX4" s="35">
        <v>0.53883101851851845</v>
      </c>
      <c r="DY4" s="33">
        <v>5</v>
      </c>
      <c r="DZ4" s="35">
        <v>0.54680555555555554</v>
      </c>
      <c r="EA4" s="33">
        <v>6</v>
      </c>
      <c r="EB4" s="35">
        <v>0.5529398148148148</v>
      </c>
      <c r="EC4" s="33">
        <v>7</v>
      </c>
      <c r="ED4" s="35">
        <v>0.56290509259259258</v>
      </c>
      <c r="EE4" s="33">
        <v>8</v>
      </c>
      <c r="EF4" s="35">
        <v>0.5678819444444444</v>
      </c>
      <c r="EG4" s="33">
        <v>9</v>
      </c>
      <c r="EH4" s="35">
        <v>0.56998842592592591</v>
      </c>
      <c r="EI4" s="33">
        <v>10</v>
      </c>
      <c r="EJ4" s="35">
        <v>0.58041666666666669</v>
      </c>
      <c r="EK4" s="33" t="s">
        <v>12</v>
      </c>
      <c r="EL4" s="35">
        <v>0.5848726851851852</v>
      </c>
      <c r="EM4" s="33">
        <v>92</v>
      </c>
      <c r="EN4" s="35">
        <v>0.59642361111111108</v>
      </c>
      <c r="EO4" s="33">
        <v>52</v>
      </c>
      <c r="EP4" s="35">
        <v>0.60313657407407406</v>
      </c>
      <c r="EQ4" s="33">
        <v>102</v>
      </c>
      <c r="ER4" s="35">
        <v>0.61155092592592586</v>
      </c>
      <c r="ES4" s="33">
        <v>32</v>
      </c>
      <c r="ET4" s="35">
        <v>0.62270833333333331</v>
      </c>
      <c r="EU4" s="33">
        <v>31</v>
      </c>
      <c r="EV4" s="35">
        <v>0.63291666666666668</v>
      </c>
      <c r="EW4" s="33">
        <v>42</v>
      </c>
      <c r="EX4" s="35">
        <v>0.63687499999999997</v>
      </c>
      <c r="EY4" s="33">
        <v>72</v>
      </c>
      <c r="EZ4" s="35">
        <v>0.64537037037037037</v>
      </c>
      <c r="FA4" s="33">
        <v>101</v>
      </c>
      <c r="FB4" s="35">
        <v>0.65570601851851851</v>
      </c>
      <c r="FC4" s="33">
        <v>80</v>
      </c>
      <c r="FD4" s="35">
        <v>0.66481481481481486</v>
      </c>
      <c r="FE4" s="33">
        <v>82</v>
      </c>
      <c r="FF4" s="35">
        <v>0.66988425925925921</v>
      </c>
      <c r="FG4" s="33">
        <v>81</v>
      </c>
      <c r="FH4" s="35">
        <v>0.67609953703703696</v>
      </c>
      <c r="FI4" s="33">
        <v>83</v>
      </c>
      <c r="FJ4" s="35">
        <v>0.6890856481481481</v>
      </c>
      <c r="FK4" s="33">
        <v>94</v>
      </c>
      <c r="FL4" s="35">
        <v>0.70354166666666673</v>
      </c>
      <c r="FM4" s="33">
        <v>61</v>
      </c>
      <c r="FN4" s="35">
        <v>0.71550925925925923</v>
      </c>
      <c r="FO4" s="33">
        <v>71</v>
      </c>
      <c r="FP4" s="35">
        <v>0.72238425925925931</v>
      </c>
      <c r="FQ4" s="33">
        <v>91</v>
      </c>
      <c r="FR4" s="35">
        <v>0.73765046296296299</v>
      </c>
      <c r="FS4" s="33">
        <v>51</v>
      </c>
      <c r="FT4" s="35">
        <v>0.74391203703703701</v>
      </c>
      <c r="FU4" s="33">
        <v>34</v>
      </c>
      <c r="FV4" s="35">
        <v>0.7525115740740741</v>
      </c>
      <c r="FW4" s="33">
        <v>85</v>
      </c>
      <c r="FX4" s="35">
        <v>0.76848379629629626</v>
      </c>
      <c r="FY4" s="33">
        <v>41</v>
      </c>
      <c r="FZ4" s="35">
        <v>0.77722222222222215</v>
      </c>
      <c r="GA4" s="33">
        <v>70</v>
      </c>
      <c r="GB4" s="35">
        <v>0.78616898148148151</v>
      </c>
      <c r="GC4" s="33" t="s">
        <v>15</v>
      </c>
      <c r="GD4" s="35">
        <v>0.79680555555555566</v>
      </c>
    </row>
    <row r="5" spans="1:206" x14ac:dyDescent="0.2">
      <c r="A5" s="33">
        <v>95</v>
      </c>
      <c r="B5" s="34" t="s">
        <v>33</v>
      </c>
      <c r="C5" s="33">
        <v>4</v>
      </c>
      <c r="D5" s="33" t="s">
        <v>131</v>
      </c>
      <c r="E5" s="33" t="s">
        <v>133</v>
      </c>
      <c r="F5" s="33">
        <v>3</v>
      </c>
      <c r="G5" s="33">
        <v>0</v>
      </c>
      <c r="H5" s="33">
        <v>4710</v>
      </c>
      <c r="I5" s="35">
        <v>0.81795138888888896</v>
      </c>
      <c r="J5" s="33">
        <f>COUNTA($M5:$AAA5)/2-COUNTIF($M5:$AAA5,"OS")-COUNTIF($M5:$AAA5,"OF")-COUNTIF($M5:$AAA5,"MOS")-COUNTIF($M5:$AAA5,"MOF")-COUNTIF($M5:$AAA5,"D2S")-COUNTIF($M5:$AAA5,"FD1")-COUNTIF($M5:$AAA5,"FD2")</f>
        <v>77</v>
      </c>
      <c r="K5" s="37">
        <f>H5/J5</f>
        <v>61.168831168831169</v>
      </c>
      <c r="M5" s="33">
        <v>100</v>
      </c>
      <c r="N5" s="35">
        <v>1.238425925925926E-2</v>
      </c>
      <c r="O5" s="33">
        <v>70</v>
      </c>
      <c r="P5" s="35">
        <v>1.6562500000000001E-2</v>
      </c>
      <c r="Q5" s="33">
        <v>84</v>
      </c>
      <c r="R5" s="35">
        <v>2.2962962962962966E-2</v>
      </c>
      <c r="S5" s="33">
        <v>101</v>
      </c>
      <c r="T5" s="35">
        <v>3.0671296296296294E-2</v>
      </c>
      <c r="U5" s="33">
        <v>80</v>
      </c>
      <c r="V5" s="35">
        <v>3.9745370370370368E-2</v>
      </c>
      <c r="W5" s="33">
        <v>81</v>
      </c>
      <c r="X5" s="35">
        <v>4.4872685185185189E-2</v>
      </c>
      <c r="Y5" s="33">
        <v>82</v>
      </c>
      <c r="Z5" s="35">
        <v>5.3645833333333337E-2</v>
      </c>
      <c r="AA5" s="33">
        <v>83</v>
      </c>
      <c r="AB5" s="35">
        <v>5.9016203703703703E-2</v>
      </c>
      <c r="AC5" s="33">
        <v>61</v>
      </c>
      <c r="AD5" s="35">
        <v>7.8263888888888897E-2</v>
      </c>
      <c r="AE5" s="33">
        <v>71</v>
      </c>
      <c r="AF5" s="35">
        <v>8.3541666666666667E-2</v>
      </c>
      <c r="AG5" s="33">
        <v>94</v>
      </c>
      <c r="AH5" s="35">
        <v>9.9652777777777771E-2</v>
      </c>
      <c r="AI5" s="33">
        <v>34</v>
      </c>
      <c r="AJ5" s="35">
        <v>0.10534722222222222</v>
      </c>
      <c r="AK5" s="33">
        <v>51</v>
      </c>
      <c r="AL5" s="35">
        <v>0.11313657407407407</v>
      </c>
      <c r="AM5" s="33">
        <v>91</v>
      </c>
      <c r="AN5" s="35">
        <v>0.12041666666666667</v>
      </c>
      <c r="AO5" s="33">
        <v>54</v>
      </c>
      <c r="AP5" s="35">
        <v>0.13069444444444445</v>
      </c>
      <c r="AQ5" s="33">
        <v>104</v>
      </c>
      <c r="AR5" s="35">
        <v>0.14527777777777778</v>
      </c>
      <c r="AS5" s="33">
        <v>74</v>
      </c>
      <c r="AT5" s="35">
        <v>0.16347222222222221</v>
      </c>
      <c r="AU5" s="33">
        <v>44</v>
      </c>
      <c r="AV5" s="35">
        <v>0.17656249999999998</v>
      </c>
      <c r="AW5" s="33">
        <v>64</v>
      </c>
      <c r="AX5" s="35">
        <v>0.18666666666666668</v>
      </c>
      <c r="AY5" s="33">
        <v>35</v>
      </c>
      <c r="AZ5" s="35">
        <v>0.20427083333333332</v>
      </c>
      <c r="BA5" s="33">
        <v>65</v>
      </c>
      <c r="BB5" s="35">
        <v>0.22684027777777779</v>
      </c>
      <c r="BC5" s="33">
        <v>95</v>
      </c>
      <c r="BD5" s="35">
        <v>0.23818287037037036</v>
      </c>
      <c r="BE5" s="33">
        <v>55</v>
      </c>
      <c r="BF5" s="35">
        <v>0.25939814814814816</v>
      </c>
      <c r="BG5" s="33">
        <v>96</v>
      </c>
      <c r="BH5" s="35">
        <v>0.2664583333333333</v>
      </c>
      <c r="BI5" s="33">
        <v>56</v>
      </c>
      <c r="BJ5" s="35">
        <v>0.27150462962962962</v>
      </c>
      <c r="BK5" s="33">
        <v>46</v>
      </c>
      <c r="BL5" s="35">
        <v>0.28018518518518515</v>
      </c>
      <c r="BM5" s="33">
        <v>66</v>
      </c>
      <c r="BN5" s="35">
        <v>0.28547453703703701</v>
      </c>
      <c r="BO5" s="33">
        <v>45</v>
      </c>
      <c r="BP5" s="35">
        <v>0.29766203703703703</v>
      </c>
      <c r="BQ5" s="33">
        <v>90</v>
      </c>
      <c r="BR5" s="35">
        <v>0.30702546296296296</v>
      </c>
      <c r="BS5" s="33">
        <v>75</v>
      </c>
      <c r="BT5" s="35">
        <v>0.33031250000000001</v>
      </c>
      <c r="BU5" s="33">
        <v>36</v>
      </c>
      <c r="BV5" s="35">
        <v>0.34236111111111112</v>
      </c>
      <c r="BW5" s="33">
        <v>40</v>
      </c>
      <c r="BX5" s="35">
        <v>0.35136574074074073</v>
      </c>
      <c r="BY5" s="33">
        <v>30</v>
      </c>
      <c r="BZ5" s="35">
        <v>0.36123842592592598</v>
      </c>
      <c r="CA5" s="33">
        <v>85</v>
      </c>
      <c r="CB5" s="35">
        <v>0.37063657407407408</v>
      </c>
      <c r="CC5" s="33">
        <v>41</v>
      </c>
      <c r="CD5" s="35">
        <v>0.38153935185185189</v>
      </c>
      <c r="CE5" s="33" t="s">
        <v>13</v>
      </c>
      <c r="CF5" s="35">
        <v>0.4022337962962963</v>
      </c>
      <c r="CG5" s="33" t="s">
        <v>14</v>
      </c>
      <c r="CH5" s="35">
        <v>0.4022337962962963</v>
      </c>
      <c r="CI5" s="33">
        <v>53</v>
      </c>
      <c r="CJ5" s="35">
        <v>0.41355324074074074</v>
      </c>
      <c r="CK5" s="33">
        <v>33</v>
      </c>
      <c r="CL5" s="35">
        <v>0.41712962962962963</v>
      </c>
      <c r="CM5" s="33">
        <v>62</v>
      </c>
      <c r="CN5" s="35">
        <v>0.42252314814814818</v>
      </c>
      <c r="CO5" s="33">
        <v>72</v>
      </c>
      <c r="CP5" s="35">
        <v>0.43151620370370369</v>
      </c>
      <c r="CQ5" s="33">
        <v>42</v>
      </c>
      <c r="CR5" s="35">
        <v>0.43874999999999997</v>
      </c>
      <c r="CS5" s="33">
        <v>31</v>
      </c>
      <c r="CT5" s="35">
        <v>0.44420138888888888</v>
      </c>
      <c r="CU5" s="33">
        <v>32</v>
      </c>
      <c r="CV5" s="35">
        <v>0.45663194444444444</v>
      </c>
      <c r="CW5" s="33">
        <v>102</v>
      </c>
      <c r="CX5" s="35">
        <v>0.46292824074074074</v>
      </c>
      <c r="CY5" s="33">
        <v>52</v>
      </c>
      <c r="CZ5" s="35">
        <v>0.47128472222222223</v>
      </c>
      <c r="DA5" s="33">
        <v>92</v>
      </c>
      <c r="DB5" s="35">
        <v>0.48</v>
      </c>
      <c r="DC5" s="33" t="s">
        <v>11</v>
      </c>
      <c r="DD5" s="35">
        <v>0.48721064814814818</v>
      </c>
      <c r="DE5" s="33">
        <v>1</v>
      </c>
      <c r="DF5" s="35">
        <v>0.48974537037037041</v>
      </c>
      <c r="DG5" s="33">
        <v>2</v>
      </c>
      <c r="DH5" s="35">
        <v>0.49521990740740746</v>
      </c>
      <c r="DI5" s="33">
        <v>3</v>
      </c>
      <c r="DJ5" s="35">
        <v>0.50063657407407403</v>
      </c>
      <c r="DK5" s="33">
        <v>4</v>
      </c>
      <c r="DL5" s="35">
        <v>0.50332175925925926</v>
      </c>
      <c r="DM5" s="33">
        <v>5</v>
      </c>
      <c r="DN5" s="35">
        <v>0.50973379629629634</v>
      </c>
      <c r="DO5" s="33">
        <v>6</v>
      </c>
      <c r="DP5" s="35">
        <v>0.51519675925925923</v>
      </c>
      <c r="DQ5" s="33">
        <v>7</v>
      </c>
      <c r="DR5" s="35">
        <v>0.52459490740740744</v>
      </c>
      <c r="DS5" s="33">
        <v>8</v>
      </c>
      <c r="DT5" s="35">
        <v>0.52931712962962962</v>
      </c>
      <c r="DU5" s="33">
        <v>9</v>
      </c>
      <c r="DV5" s="35">
        <v>0.5315509259259259</v>
      </c>
      <c r="DW5" s="33">
        <v>10</v>
      </c>
      <c r="DX5" s="35">
        <v>0.54202546296296295</v>
      </c>
      <c r="DY5" s="33" t="s">
        <v>12</v>
      </c>
      <c r="DZ5" s="35">
        <v>0.54741898148148149</v>
      </c>
      <c r="EA5" s="33">
        <v>103</v>
      </c>
      <c r="EB5" s="35">
        <v>0.55973379629629627</v>
      </c>
      <c r="EC5" s="33">
        <v>93</v>
      </c>
      <c r="ED5" s="35">
        <v>0.56983796296296296</v>
      </c>
      <c r="EE5" s="33">
        <v>63</v>
      </c>
      <c r="EF5" s="35">
        <v>0.5860995370370371</v>
      </c>
      <c r="EG5" s="33" t="s">
        <v>7</v>
      </c>
      <c r="EH5" s="35">
        <v>0.5995949074074074</v>
      </c>
      <c r="EI5" s="33" t="s">
        <v>9</v>
      </c>
      <c r="EJ5" s="35">
        <v>0.60643518518518513</v>
      </c>
      <c r="EK5" s="33" t="s">
        <v>8</v>
      </c>
      <c r="EL5" s="35">
        <v>0.61428240740740747</v>
      </c>
      <c r="EM5" s="33" t="s">
        <v>6</v>
      </c>
      <c r="EN5" s="35">
        <v>0.62065972222222221</v>
      </c>
      <c r="EO5" s="33" t="s">
        <v>5</v>
      </c>
      <c r="EP5" s="35">
        <v>0.62918981481481484</v>
      </c>
      <c r="EQ5" s="33" t="s">
        <v>10</v>
      </c>
      <c r="ER5" s="35">
        <v>0.63460648148148147</v>
      </c>
      <c r="ES5" s="33">
        <v>73</v>
      </c>
      <c r="ET5" s="35">
        <v>0.64718750000000003</v>
      </c>
      <c r="EU5" s="33">
        <v>37</v>
      </c>
      <c r="EV5" s="35">
        <v>0.67431712962962964</v>
      </c>
      <c r="EW5" s="33">
        <v>88</v>
      </c>
      <c r="EX5" s="35">
        <v>0.68733796296296301</v>
      </c>
      <c r="EY5" s="33">
        <v>47</v>
      </c>
      <c r="EZ5" s="35">
        <v>0.69582175925925915</v>
      </c>
      <c r="FA5" s="33">
        <v>48</v>
      </c>
      <c r="FB5" s="35">
        <v>0.70954861111111101</v>
      </c>
      <c r="FC5" s="33">
        <v>69</v>
      </c>
      <c r="FD5" s="35">
        <v>0.72478009259259257</v>
      </c>
      <c r="FE5" s="33">
        <v>89</v>
      </c>
      <c r="FF5" s="35">
        <v>0.73811342592592588</v>
      </c>
      <c r="FG5" s="33">
        <v>86</v>
      </c>
      <c r="FH5" s="35">
        <v>0.74518518518518517</v>
      </c>
      <c r="FI5" s="33">
        <v>78</v>
      </c>
      <c r="FJ5" s="35">
        <v>0.75259259259259259</v>
      </c>
      <c r="FK5" s="33">
        <v>77</v>
      </c>
      <c r="FL5" s="35">
        <v>0.76159722222222215</v>
      </c>
      <c r="FM5" s="33">
        <v>76</v>
      </c>
      <c r="FN5" s="35">
        <v>0.77483796296296292</v>
      </c>
      <c r="FO5" s="33">
        <v>43</v>
      </c>
      <c r="FP5" s="35">
        <v>0.78299768518518509</v>
      </c>
      <c r="FQ5" s="33">
        <v>50</v>
      </c>
      <c r="FR5" s="35">
        <v>0.79700231481481476</v>
      </c>
      <c r="FS5" s="33">
        <v>60</v>
      </c>
      <c r="FT5" s="35">
        <v>0.80560185185185185</v>
      </c>
      <c r="FU5" s="33" t="s">
        <v>15</v>
      </c>
      <c r="FV5" s="35">
        <v>0.81795138888888896</v>
      </c>
    </row>
    <row r="6" spans="1:206" x14ac:dyDescent="0.2">
      <c r="A6" s="33">
        <v>8</v>
      </c>
      <c r="B6" s="34" t="s">
        <v>79</v>
      </c>
      <c r="C6" s="33">
        <v>5</v>
      </c>
      <c r="D6" s="33" t="s">
        <v>131</v>
      </c>
      <c r="E6" s="33" t="s">
        <v>73</v>
      </c>
      <c r="F6" s="33">
        <v>2</v>
      </c>
      <c r="G6" s="33">
        <v>0</v>
      </c>
      <c r="H6" s="33">
        <v>4640</v>
      </c>
      <c r="I6" s="35">
        <v>0.81585648148148149</v>
      </c>
      <c r="J6" s="33">
        <f>COUNTA($M6:$AAA6)/2-COUNTIF($M6:$AAA6,"OS")-COUNTIF($M6:$AAA6,"OF")-COUNTIF($M6:$AAA6,"MOS")-COUNTIF($M6:$AAA6,"MOF")-COUNTIF($M6:$AAA6,"D2S")-COUNTIF($M6:$AAA6,"FD1")-COUNTIF($M6:$AAA6,"FD2")</f>
        <v>75</v>
      </c>
      <c r="K6" s="37">
        <f>H6/J6</f>
        <v>61.866666666666667</v>
      </c>
      <c r="M6" s="33">
        <v>60</v>
      </c>
      <c r="N6" s="35">
        <v>1.0162037037037037E-2</v>
      </c>
      <c r="O6" s="33">
        <v>50</v>
      </c>
      <c r="P6" s="35">
        <v>1.6770833333333332E-2</v>
      </c>
      <c r="Q6" s="33">
        <v>90</v>
      </c>
      <c r="R6" s="35">
        <v>2.1712962962962962E-2</v>
      </c>
      <c r="S6" s="33">
        <v>45</v>
      </c>
      <c r="T6" s="35">
        <v>2.7488425925925927E-2</v>
      </c>
      <c r="U6" s="33">
        <v>55</v>
      </c>
      <c r="V6" s="35">
        <v>3.6608796296296299E-2</v>
      </c>
      <c r="W6" s="33">
        <v>96</v>
      </c>
      <c r="X6" s="35">
        <v>4.0787037037037038E-2</v>
      </c>
      <c r="Y6" s="33">
        <v>56</v>
      </c>
      <c r="Z6" s="35">
        <v>4.4421296296296292E-2</v>
      </c>
      <c r="AA6" s="33">
        <v>46</v>
      </c>
      <c r="AB6" s="35">
        <v>5.1377314814814813E-2</v>
      </c>
      <c r="AC6" s="33">
        <v>66</v>
      </c>
      <c r="AD6" s="35">
        <v>5.5092592592592589E-2</v>
      </c>
      <c r="AE6" s="33">
        <v>76</v>
      </c>
      <c r="AF6" s="35">
        <v>6.6574074074074077E-2</v>
      </c>
      <c r="AG6" s="33">
        <v>77</v>
      </c>
      <c r="AH6" s="35">
        <v>7.5011574074074064E-2</v>
      </c>
      <c r="AI6" s="33">
        <v>86</v>
      </c>
      <c r="AJ6" s="35">
        <v>0.1059837962962963</v>
      </c>
      <c r="AK6" s="33">
        <v>89</v>
      </c>
      <c r="AL6" s="35">
        <v>0.11388888888888889</v>
      </c>
      <c r="AM6" s="33">
        <v>69</v>
      </c>
      <c r="AN6" s="35">
        <v>0.12687499999999999</v>
      </c>
      <c r="AO6" s="33">
        <v>49</v>
      </c>
      <c r="AP6" s="35">
        <v>0.1537037037037037</v>
      </c>
      <c r="AQ6" s="33">
        <v>79</v>
      </c>
      <c r="AR6" s="35">
        <v>0.1615277777777778</v>
      </c>
      <c r="AS6" s="33">
        <v>59</v>
      </c>
      <c r="AT6" s="35">
        <v>0.16820601851851849</v>
      </c>
      <c r="AU6" s="33">
        <v>99</v>
      </c>
      <c r="AV6" s="35">
        <v>0.18674768518518517</v>
      </c>
      <c r="AW6" s="33">
        <v>38</v>
      </c>
      <c r="AX6" s="35">
        <v>0.198125</v>
      </c>
      <c r="AY6" s="33">
        <v>98</v>
      </c>
      <c r="AZ6" s="35">
        <v>0.20458333333333334</v>
      </c>
      <c r="BA6" s="33">
        <v>68</v>
      </c>
      <c r="BB6" s="35">
        <v>0.21240740740740741</v>
      </c>
      <c r="BC6" s="33">
        <v>57</v>
      </c>
      <c r="BD6" s="35">
        <v>0.23027777777777778</v>
      </c>
      <c r="BE6" s="33">
        <v>97</v>
      </c>
      <c r="BF6" s="35">
        <v>0.24076388888888889</v>
      </c>
      <c r="BG6" s="33">
        <v>67</v>
      </c>
      <c r="BH6" s="35">
        <v>0.25488425925925923</v>
      </c>
      <c r="BI6" s="33">
        <v>87</v>
      </c>
      <c r="BJ6" s="35">
        <v>0.26524305555555555</v>
      </c>
      <c r="BK6" s="33">
        <v>48</v>
      </c>
      <c r="BL6" s="35">
        <v>0.2814699074074074</v>
      </c>
      <c r="BM6" s="33">
        <v>47</v>
      </c>
      <c r="BN6" s="35">
        <v>0.29428240740740741</v>
      </c>
      <c r="BO6" s="33">
        <v>88</v>
      </c>
      <c r="BP6" s="35">
        <v>0.30253472222222222</v>
      </c>
      <c r="BQ6" s="33">
        <v>37</v>
      </c>
      <c r="BR6" s="35">
        <v>0.31393518518518521</v>
      </c>
      <c r="BS6" s="33">
        <v>58</v>
      </c>
      <c r="BT6" s="35">
        <v>0.33650462962962963</v>
      </c>
      <c r="BU6" s="33" t="s">
        <v>13</v>
      </c>
      <c r="BV6" s="35">
        <v>0.40887731481481482</v>
      </c>
      <c r="BW6" s="33" t="s">
        <v>14</v>
      </c>
      <c r="BX6" s="35">
        <v>0.40887731481481482</v>
      </c>
      <c r="BY6" s="33">
        <v>100</v>
      </c>
      <c r="BZ6" s="35">
        <v>0.42905092592592592</v>
      </c>
      <c r="CA6" s="33">
        <v>70</v>
      </c>
      <c r="CB6" s="35">
        <v>0.4342361111111111</v>
      </c>
      <c r="CC6" s="33">
        <v>84</v>
      </c>
      <c r="CD6" s="35">
        <v>0.43872685185185184</v>
      </c>
      <c r="CE6" s="33">
        <v>53</v>
      </c>
      <c r="CF6" s="35">
        <v>0.44503472222222223</v>
      </c>
      <c r="CG6" s="33">
        <v>73</v>
      </c>
      <c r="CH6" s="35">
        <v>0.46263888888888888</v>
      </c>
      <c r="CI6" s="33">
        <v>63</v>
      </c>
      <c r="CJ6" s="35">
        <v>0.47958333333333331</v>
      </c>
      <c r="CK6" s="33" t="s">
        <v>4</v>
      </c>
      <c r="CL6" s="35">
        <v>0.4855902777777778</v>
      </c>
      <c r="CM6" s="33" t="s">
        <v>5</v>
      </c>
      <c r="CN6" s="35">
        <v>0.48885416666666665</v>
      </c>
      <c r="CO6" s="33" t="s">
        <v>6</v>
      </c>
      <c r="CP6" s="35">
        <v>0.49767361111111108</v>
      </c>
      <c r="CQ6" s="33" t="s">
        <v>8</v>
      </c>
      <c r="CR6" s="35">
        <v>0.50092592592592589</v>
      </c>
      <c r="CS6" s="33" t="s">
        <v>9</v>
      </c>
      <c r="CT6" s="35">
        <v>0.50756944444444441</v>
      </c>
      <c r="CU6" s="33" t="s">
        <v>7</v>
      </c>
      <c r="CV6" s="35">
        <v>0.51869212962962963</v>
      </c>
      <c r="CW6" s="33" t="s">
        <v>10</v>
      </c>
      <c r="CX6" s="35">
        <v>0.52049768518518513</v>
      </c>
      <c r="CY6" s="33">
        <v>33</v>
      </c>
      <c r="CZ6" s="35">
        <v>0.52589120370370368</v>
      </c>
      <c r="DA6" s="33">
        <v>62</v>
      </c>
      <c r="DB6" s="35">
        <v>0.53050925925925929</v>
      </c>
      <c r="DC6" s="33">
        <v>93</v>
      </c>
      <c r="DD6" s="35">
        <v>0.53824074074074069</v>
      </c>
      <c r="DE6" s="33">
        <v>103</v>
      </c>
      <c r="DF6" s="35">
        <v>0.55043981481481474</v>
      </c>
      <c r="DG6" s="33" t="s">
        <v>11</v>
      </c>
      <c r="DH6" s="35">
        <v>0.56231481481481482</v>
      </c>
      <c r="DI6" s="33">
        <v>10</v>
      </c>
      <c r="DJ6" s="35">
        <v>0.56495370370370368</v>
      </c>
      <c r="DK6" s="33">
        <v>9</v>
      </c>
      <c r="DL6" s="35">
        <v>0.57296296296296301</v>
      </c>
      <c r="DM6" s="33">
        <v>8</v>
      </c>
      <c r="DN6" s="35">
        <v>0.57557870370370368</v>
      </c>
      <c r="DO6" s="33">
        <v>7</v>
      </c>
      <c r="DP6" s="35">
        <v>0.58152777777777775</v>
      </c>
      <c r="DQ6" s="33">
        <v>6</v>
      </c>
      <c r="DR6" s="35">
        <v>0.59</v>
      </c>
      <c r="DS6" s="33">
        <v>5</v>
      </c>
      <c r="DT6" s="35">
        <v>0.59483796296296299</v>
      </c>
      <c r="DU6" s="33">
        <v>4</v>
      </c>
      <c r="DV6" s="35">
        <v>0.60018518518518515</v>
      </c>
      <c r="DW6" s="33">
        <v>3</v>
      </c>
      <c r="DX6" s="35">
        <v>0.60418981481481482</v>
      </c>
      <c r="DY6" s="33">
        <v>2</v>
      </c>
      <c r="DZ6" s="35">
        <v>0.60924768518518524</v>
      </c>
      <c r="EA6" s="33">
        <v>1</v>
      </c>
      <c r="EB6" s="35">
        <v>0.61249999999999993</v>
      </c>
      <c r="EC6" s="33" t="s">
        <v>12</v>
      </c>
      <c r="ED6" s="35">
        <v>0.61556712962962956</v>
      </c>
      <c r="EE6" s="33">
        <v>92</v>
      </c>
      <c r="EF6" s="35">
        <v>0.62711805555555555</v>
      </c>
      <c r="EG6" s="33">
        <v>52</v>
      </c>
      <c r="EH6" s="35">
        <v>0.63339120370370372</v>
      </c>
      <c r="EI6" s="33">
        <v>102</v>
      </c>
      <c r="EJ6" s="35">
        <v>0.64120370370370372</v>
      </c>
      <c r="EK6" s="33">
        <v>32</v>
      </c>
      <c r="EL6" s="35">
        <v>0.65225694444444449</v>
      </c>
      <c r="EM6" s="33">
        <v>31</v>
      </c>
      <c r="EN6" s="35">
        <v>0.65930555555555559</v>
      </c>
      <c r="EO6" s="33">
        <v>42</v>
      </c>
      <c r="EP6" s="35">
        <v>0.6630787037037037</v>
      </c>
      <c r="EQ6" s="33">
        <v>72</v>
      </c>
      <c r="ER6" s="35">
        <v>0.67048611111111101</v>
      </c>
      <c r="ES6" s="33">
        <v>101</v>
      </c>
      <c r="ET6" s="35">
        <v>0.67973379629629627</v>
      </c>
      <c r="EU6" s="33">
        <v>80</v>
      </c>
      <c r="EV6" s="35">
        <v>0.69092592592592583</v>
      </c>
      <c r="EW6" s="33">
        <v>82</v>
      </c>
      <c r="EX6" s="35">
        <v>0.70596064814814818</v>
      </c>
      <c r="EY6" s="33">
        <v>83</v>
      </c>
      <c r="EZ6" s="35">
        <v>0.71390046296296295</v>
      </c>
      <c r="FA6" s="33">
        <v>94</v>
      </c>
      <c r="FB6" s="35">
        <v>0.73162037037037031</v>
      </c>
      <c r="FC6" s="33">
        <v>61</v>
      </c>
      <c r="FD6" s="35">
        <v>0.74548611111111107</v>
      </c>
      <c r="FE6" s="33">
        <v>71</v>
      </c>
      <c r="FF6" s="35">
        <v>0.75399305555555562</v>
      </c>
      <c r="FG6" s="33">
        <v>91</v>
      </c>
      <c r="FH6" s="35">
        <v>0.76869212962962974</v>
      </c>
      <c r="FI6" s="33">
        <v>51</v>
      </c>
      <c r="FJ6" s="35">
        <v>0.7748032407407407</v>
      </c>
      <c r="FK6" s="33">
        <v>34</v>
      </c>
      <c r="FL6" s="35">
        <v>0.78292824074074074</v>
      </c>
      <c r="FM6" s="33">
        <v>85</v>
      </c>
      <c r="FN6" s="35">
        <v>0.79799768518518521</v>
      </c>
      <c r="FO6" s="33">
        <v>40</v>
      </c>
      <c r="FP6" s="35">
        <v>0.80614583333333334</v>
      </c>
      <c r="FQ6" s="33">
        <v>30</v>
      </c>
      <c r="FR6" s="35">
        <v>0.81136574074074075</v>
      </c>
      <c r="FS6" s="33" t="s">
        <v>15</v>
      </c>
      <c r="FT6" s="35">
        <v>0.81585648148148149</v>
      </c>
    </row>
    <row r="7" spans="1:206" x14ac:dyDescent="0.2">
      <c r="A7" s="33">
        <v>11</v>
      </c>
      <c r="B7" s="34" t="s">
        <v>34</v>
      </c>
      <c r="C7" s="33">
        <v>6</v>
      </c>
      <c r="D7" s="33" t="s">
        <v>131</v>
      </c>
      <c r="E7" s="33" t="s">
        <v>133</v>
      </c>
      <c r="F7" s="33">
        <v>4</v>
      </c>
      <c r="G7" s="33">
        <v>750</v>
      </c>
      <c r="H7" s="33">
        <v>4640</v>
      </c>
      <c r="I7" s="35">
        <v>0.83796296296296291</v>
      </c>
      <c r="J7" s="33">
        <f>COUNTA($M7:$AAA7)/2-COUNTIF($M7:$AAA7,"OS")-COUNTIF($M7:$AAA7,"OF")-COUNTIF($M7:$AAA7,"MOS")-COUNTIF($M7:$AAA7,"MOF")-COUNTIF($M7:$AAA7,"D2S")-COUNTIF($M7:$AAA7,"FD1")-COUNTIF($M7:$AAA7,"FD2")</f>
        <v>88</v>
      </c>
      <c r="K7" s="37">
        <f>H7/J7</f>
        <v>52.727272727272727</v>
      </c>
      <c r="M7" s="33">
        <v>30</v>
      </c>
      <c r="N7" s="35">
        <v>4.6759259259259263E-3</v>
      </c>
      <c r="O7" s="33">
        <v>70</v>
      </c>
      <c r="P7" s="35">
        <v>9.0277777777777787E-3</v>
      </c>
      <c r="Q7" s="33">
        <v>41</v>
      </c>
      <c r="R7" s="35">
        <v>1.2673611111111109E-2</v>
      </c>
      <c r="S7" s="33">
        <v>85</v>
      </c>
      <c r="T7" s="35">
        <v>1.9780092592592592E-2</v>
      </c>
      <c r="U7" s="33">
        <v>94</v>
      </c>
      <c r="V7" s="35">
        <v>2.9768518518518517E-2</v>
      </c>
      <c r="W7" s="33">
        <v>61</v>
      </c>
      <c r="X7" s="35">
        <v>3.7372685185185189E-2</v>
      </c>
      <c r="Y7" s="33">
        <v>71</v>
      </c>
      <c r="Z7" s="35">
        <v>4.1678240740740745E-2</v>
      </c>
      <c r="AA7" s="33">
        <v>51</v>
      </c>
      <c r="AB7" s="35">
        <v>4.9456018518518517E-2</v>
      </c>
      <c r="AC7" s="33">
        <v>91</v>
      </c>
      <c r="AD7" s="35">
        <v>5.347222222222222E-2</v>
      </c>
      <c r="AE7" s="33">
        <v>34</v>
      </c>
      <c r="AF7" s="35">
        <v>6.1759259259259257E-2</v>
      </c>
      <c r="AG7" s="33">
        <v>64</v>
      </c>
      <c r="AH7" s="35">
        <v>6.8414351851851851E-2</v>
      </c>
      <c r="AI7" s="33">
        <v>54</v>
      </c>
      <c r="AJ7" s="35">
        <v>7.5196759259259269E-2</v>
      </c>
      <c r="AK7" s="33">
        <v>104</v>
      </c>
      <c r="AL7" s="35">
        <v>8.4641203703703705E-2</v>
      </c>
      <c r="AM7" s="33">
        <v>44</v>
      </c>
      <c r="AN7" s="35">
        <v>9.6643518518518531E-2</v>
      </c>
      <c r="AO7" s="33">
        <v>74</v>
      </c>
      <c r="AP7" s="35">
        <v>0.10184027777777778</v>
      </c>
      <c r="AQ7" s="33">
        <v>35</v>
      </c>
      <c r="AR7" s="35">
        <v>0.10622685185185186</v>
      </c>
      <c r="AS7" s="33">
        <v>36</v>
      </c>
      <c r="AT7" s="35">
        <v>0.11658564814814815</v>
      </c>
      <c r="AU7" s="33">
        <v>40</v>
      </c>
      <c r="AV7" s="35">
        <v>0.12403935185185185</v>
      </c>
      <c r="AW7" s="33">
        <v>75</v>
      </c>
      <c r="AX7" s="35">
        <v>0.13461805555555556</v>
      </c>
      <c r="AY7" s="33">
        <v>65</v>
      </c>
      <c r="AZ7" s="35">
        <v>0.14268518518518516</v>
      </c>
      <c r="BA7" s="33">
        <v>95</v>
      </c>
      <c r="BB7" s="35">
        <v>0.15414351851851851</v>
      </c>
      <c r="BC7" s="33">
        <v>55</v>
      </c>
      <c r="BD7" s="35">
        <v>0.16491898148148149</v>
      </c>
      <c r="BE7" s="33">
        <v>96</v>
      </c>
      <c r="BF7" s="35">
        <v>0.18091435185185187</v>
      </c>
      <c r="BG7" s="33">
        <v>45</v>
      </c>
      <c r="BH7" s="35">
        <v>0.19083333333333333</v>
      </c>
      <c r="BI7" s="33">
        <v>66</v>
      </c>
      <c r="BJ7" s="35">
        <v>0.19844907407407408</v>
      </c>
      <c r="BK7" s="33">
        <v>46</v>
      </c>
      <c r="BL7" s="35">
        <v>0.20276620370370368</v>
      </c>
      <c r="BM7" s="33">
        <v>56</v>
      </c>
      <c r="BN7" s="35">
        <v>0.21667824074074074</v>
      </c>
      <c r="BO7" s="33">
        <v>86</v>
      </c>
      <c r="BP7" s="35">
        <v>0.22299768518518517</v>
      </c>
      <c r="BQ7" s="33">
        <v>89</v>
      </c>
      <c r="BR7" s="35">
        <v>0.22751157407407407</v>
      </c>
      <c r="BS7" s="33">
        <v>49</v>
      </c>
      <c r="BT7" s="35">
        <v>0.23497685185185188</v>
      </c>
      <c r="BU7" s="33">
        <v>79</v>
      </c>
      <c r="BV7" s="35">
        <v>0.24167824074074074</v>
      </c>
      <c r="BW7" s="33">
        <v>59</v>
      </c>
      <c r="BX7" s="35">
        <v>0.24712962962962962</v>
      </c>
      <c r="BY7" s="33">
        <v>39</v>
      </c>
      <c r="BZ7" s="35">
        <v>0.25570601851851854</v>
      </c>
      <c r="CA7" s="33">
        <v>69</v>
      </c>
      <c r="CB7" s="35">
        <v>0.26033564814814814</v>
      </c>
      <c r="CC7" s="33">
        <v>38</v>
      </c>
      <c r="CD7" s="35">
        <v>0.26780092592592591</v>
      </c>
      <c r="CE7" s="33">
        <v>99</v>
      </c>
      <c r="CF7" s="35">
        <v>0.27633101851851855</v>
      </c>
      <c r="CG7" s="33">
        <v>68</v>
      </c>
      <c r="CH7" s="35">
        <v>0.28591435185185182</v>
      </c>
      <c r="CI7" s="33">
        <v>98</v>
      </c>
      <c r="CJ7" s="35">
        <v>0.28976851851851854</v>
      </c>
      <c r="CK7" s="33">
        <v>87</v>
      </c>
      <c r="CL7" s="35">
        <v>0.32120370370370371</v>
      </c>
      <c r="CM7" s="33">
        <v>48</v>
      </c>
      <c r="CN7" s="35">
        <v>0.33226851851851852</v>
      </c>
      <c r="CO7" s="33">
        <v>78</v>
      </c>
      <c r="CP7" s="35">
        <v>0.34684027777777776</v>
      </c>
      <c r="CQ7" s="33">
        <v>77</v>
      </c>
      <c r="CR7" s="35">
        <v>0.3540625</v>
      </c>
      <c r="CS7" s="33">
        <v>76</v>
      </c>
      <c r="CT7" s="35">
        <v>0.35905092592592597</v>
      </c>
      <c r="CU7" s="33">
        <v>43</v>
      </c>
      <c r="CV7" s="35">
        <v>0.36410879629629633</v>
      </c>
      <c r="CW7" s="33">
        <v>50</v>
      </c>
      <c r="CX7" s="35">
        <v>0.37703703703703706</v>
      </c>
      <c r="CY7" s="33">
        <v>90</v>
      </c>
      <c r="CZ7" s="35">
        <v>0.38363425925925926</v>
      </c>
      <c r="DA7" s="33">
        <v>60</v>
      </c>
      <c r="DB7" s="35">
        <v>0.39023148148148151</v>
      </c>
      <c r="DC7" s="33">
        <v>100</v>
      </c>
      <c r="DD7" s="35">
        <v>0.39951388888888889</v>
      </c>
      <c r="DE7" s="33" t="s">
        <v>13</v>
      </c>
      <c r="DF7" s="35">
        <v>0.40056712962962965</v>
      </c>
      <c r="DG7" s="33" t="s">
        <v>14</v>
      </c>
      <c r="DH7" s="35">
        <v>0.40056712962962965</v>
      </c>
      <c r="DI7" s="33">
        <v>53</v>
      </c>
      <c r="DJ7" s="35">
        <v>0.41681712962962963</v>
      </c>
      <c r="DK7" s="33">
        <v>33</v>
      </c>
      <c r="DL7" s="35">
        <v>0.41922453703703705</v>
      </c>
      <c r="DM7" s="33">
        <v>62</v>
      </c>
      <c r="DN7" s="35">
        <v>0.42458333333333331</v>
      </c>
      <c r="DO7" s="33">
        <v>84</v>
      </c>
      <c r="DP7" s="35">
        <v>0.43359953703703707</v>
      </c>
      <c r="DQ7" s="33">
        <v>101</v>
      </c>
      <c r="DR7" s="35">
        <v>0.44097222222222227</v>
      </c>
      <c r="DS7" s="33">
        <v>80</v>
      </c>
      <c r="DT7" s="35">
        <v>0.44895833333333335</v>
      </c>
      <c r="DU7" s="33">
        <v>82</v>
      </c>
      <c r="DV7" s="35">
        <v>0.45362268518518517</v>
      </c>
      <c r="DW7" s="33">
        <v>83</v>
      </c>
      <c r="DX7" s="35">
        <v>0.45899305555555553</v>
      </c>
      <c r="DY7" s="33">
        <v>81</v>
      </c>
      <c r="DZ7" s="35">
        <v>0.47880787037037037</v>
      </c>
      <c r="EA7" s="33">
        <v>31</v>
      </c>
      <c r="EB7" s="35">
        <v>0.48781249999999998</v>
      </c>
      <c r="EC7" s="33">
        <v>32</v>
      </c>
      <c r="ED7" s="35">
        <v>0.49685185185185188</v>
      </c>
      <c r="EE7" s="33">
        <v>102</v>
      </c>
      <c r="EF7" s="35">
        <v>0.50268518518518512</v>
      </c>
      <c r="EG7" s="33">
        <v>52</v>
      </c>
      <c r="EH7" s="35">
        <v>0.51004629629629628</v>
      </c>
      <c r="EI7" s="33">
        <v>92</v>
      </c>
      <c r="EJ7" s="35">
        <v>0.51777777777777778</v>
      </c>
      <c r="EK7" s="33" t="s">
        <v>11</v>
      </c>
      <c r="EL7" s="35">
        <v>0.52604166666666663</v>
      </c>
      <c r="EM7" s="33">
        <v>1</v>
      </c>
      <c r="EN7" s="35">
        <v>0.52871527777777783</v>
      </c>
      <c r="EO7" s="33">
        <v>2</v>
      </c>
      <c r="EP7" s="35">
        <v>0.5332175925925926</v>
      </c>
      <c r="EQ7" s="33">
        <v>3</v>
      </c>
      <c r="ER7" s="35">
        <v>0.53749999999999998</v>
      </c>
      <c r="ES7" s="33">
        <v>4</v>
      </c>
      <c r="ET7" s="35">
        <v>0.54020833333333329</v>
      </c>
      <c r="EU7" s="33">
        <v>5</v>
      </c>
      <c r="EV7" s="35">
        <v>0.54685185185185181</v>
      </c>
      <c r="EW7" s="33">
        <v>6</v>
      </c>
      <c r="EX7" s="35">
        <v>0.55142361111111116</v>
      </c>
      <c r="EY7" s="33">
        <v>7</v>
      </c>
      <c r="EZ7" s="35">
        <v>0.55795138888888884</v>
      </c>
      <c r="FA7" s="33">
        <v>8</v>
      </c>
      <c r="FB7" s="35">
        <v>0.56346064814814811</v>
      </c>
      <c r="FC7" s="33">
        <v>9</v>
      </c>
      <c r="FD7" s="35">
        <v>0.56516203703703705</v>
      </c>
      <c r="FE7" s="33">
        <v>10</v>
      </c>
      <c r="FF7" s="35">
        <v>0.57208333333333339</v>
      </c>
      <c r="FG7" s="33" t="s">
        <v>12</v>
      </c>
      <c r="FH7" s="35">
        <v>0.57597222222222222</v>
      </c>
      <c r="FI7" s="33">
        <v>103</v>
      </c>
      <c r="FJ7" s="35">
        <v>0.5940509259259259</v>
      </c>
      <c r="FK7" s="33">
        <v>93</v>
      </c>
      <c r="FL7" s="35">
        <v>0.60184027777777771</v>
      </c>
      <c r="FM7" s="33">
        <v>63</v>
      </c>
      <c r="FN7" s="35">
        <v>0.61447916666666669</v>
      </c>
      <c r="FO7" s="33" t="s">
        <v>4</v>
      </c>
      <c r="FP7" s="35">
        <v>0.62087962962962961</v>
      </c>
      <c r="FQ7" s="33" t="s">
        <v>5</v>
      </c>
      <c r="FR7" s="35">
        <v>0.62440972222222224</v>
      </c>
      <c r="FS7" s="33" t="s">
        <v>6</v>
      </c>
      <c r="FT7" s="35">
        <v>0.63063657407407414</v>
      </c>
      <c r="FU7" s="33" t="s">
        <v>8</v>
      </c>
      <c r="FV7" s="35">
        <v>0.63593749999999993</v>
      </c>
      <c r="FW7" s="33" t="s">
        <v>9</v>
      </c>
      <c r="FX7" s="35">
        <v>0.64423611111111112</v>
      </c>
      <c r="FY7" s="33" t="s">
        <v>7</v>
      </c>
      <c r="FZ7" s="35">
        <v>0.64894675925925926</v>
      </c>
      <c r="GA7" s="33" t="s">
        <v>10</v>
      </c>
      <c r="GB7" s="35">
        <v>0.65112268518518512</v>
      </c>
      <c r="GC7" s="33">
        <v>73</v>
      </c>
      <c r="GD7" s="35">
        <v>0.68331018518518516</v>
      </c>
      <c r="GE7" s="33">
        <v>37</v>
      </c>
      <c r="GF7" s="35">
        <v>0.70486111111111116</v>
      </c>
      <c r="GG7" s="33">
        <v>47</v>
      </c>
      <c r="GH7" s="35">
        <v>0.71353009259259259</v>
      </c>
      <c r="GI7" s="33">
        <v>88</v>
      </c>
      <c r="GJ7" s="35">
        <v>0.73956018518518529</v>
      </c>
      <c r="GK7" s="33">
        <v>97</v>
      </c>
      <c r="GL7" s="35">
        <v>0.7584953703703704</v>
      </c>
      <c r="GM7" s="33">
        <v>57</v>
      </c>
      <c r="GN7" s="35">
        <v>0.76795138888888881</v>
      </c>
      <c r="GO7" s="33">
        <v>67</v>
      </c>
      <c r="GP7" s="35">
        <v>0.78114583333333332</v>
      </c>
      <c r="GQ7" s="33">
        <v>58</v>
      </c>
      <c r="GR7" s="35">
        <v>0.80796296296296299</v>
      </c>
      <c r="GS7" s="33" t="s">
        <v>15</v>
      </c>
      <c r="GT7" s="35">
        <v>0.83796296296296291</v>
      </c>
    </row>
    <row r="8" spans="1:206" x14ac:dyDescent="0.2">
      <c r="A8" s="33">
        <v>22</v>
      </c>
      <c r="B8" s="34" t="s">
        <v>86</v>
      </c>
      <c r="C8" s="33">
        <v>7</v>
      </c>
      <c r="D8" s="33" t="s">
        <v>130</v>
      </c>
      <c r="E8" s="33" t="s">
        <v>73</v>
      </c>
      <c r="F8" s="33">
        <v>1</v>
      </c>
      <c r="G8" s="33">
        <v>0</v>
      </c>
      <c r="H8" s="33">
        <v>4450</v>
      </c>
      <c r="I8" s="35">
        <v>0.80628472222222225</v>
      </c>
      <c r="J8" s="33">
        <f>COUNTA($M8:$AAA8)/2-COUNTIF($M8:$AAA8,"OS")-COUNTIF($M8:$AAA8,"OF")-COUNTIF($M8:$AAA8,"MOS")-COUNTIF($M8:$AAA8,"MOF")-COUNTIF($M8:$AAA8,"D2S")-COUNTIF($M8:$AAA8,"FD1")-COUNTIF($M8:$AAA8,"FD2")</f>
        <v>71</v>
      </c>
      <c r="K8" s="37">
        <f>H8/J8</f>
        <v>62.676056338028168</v>
      </c>
      <c r="M8" s="33">
        <v>70</v>
      </c>
      <c r="N8" s="35">
        <v>6.8055555555555569E-3</v>
      </c>
      <c r="O8" s="33">
        <v>84</v>
      </c>
      <c r="P8" s="35">
        <v>1.113425925925926E-2</v>
      </c>
      <c r="Q8" s="33">
        <v>53</v>
      </c>
      <c r="R8" s="35">
        <v>2.0879629629629626E-2</v>
      </c>
      <c r="S8" s="33">
        <v>33</v>
      </c>
      <c r="T8" s="35">
        <v>2.5694444444444447E-2</v>
      </c>
      <c r="U8" s="33" t="s">
        <v>4</v>
      </c>
      <c r="V8" s="35">
        <v>3.3379629629629634E-2</v>
      </c>
      <c r="W8" s="33" t="s">
        <v>9</v>
      </c>
      <c r="X8" s="35">
        <v>3.9108796296296301E-2</v>
      </c>
      <c r="Y8" s="33" t="s">
        <v>8</v>
      </c>
      <c r="Z8" s="35">
        <v>4.7812500000000001E-2</v>
      </c>
      <c r="AA8" s="33" t="s">
        <v>6</v>
      </c>
      <c r="AB8" s="35">
        <v>5.5081018518518515E-2</v>
      </c>
      <c r="AC8" s="33" t="s">
        <v>7</v>
      </c>
      <c r="AD8" s="35">
        <v>5.9062499999999997E-2</v>
      </c>
      <c r="AE8" s="33" t="s">
        <v>5</v>
      </c>
      <c r="AF8" s="35">
        <v>6.4803240740740745E-2</v>
      </c>
      <c r="AG8" s="33" t="s">
        <v>10</v>
      </c>
      <c r="AH8" s="35">
        <v>6.9525462962962969E-2</v>
      </c>
      <c r="AI8" s="33">
        <v>63</v>
      </c>
      <c r="AJ8" s="35">
        <v>7.2175925925925921E-2</v>
      </c>
      <c r="AK8" s="33">
        <v>93</v>
      </c>
      <c r="AL8" s="35">
        <v>8.6689814814814817E-2</v>
      </c>
      <c r="AM8" s="33">
        <v>103</v>
      </c>
      <c r="AN8" s="35">
        <v>0.10854166666666666</v>
      </c>
      <c r="AO8" s="33" t="s">
        <v>11</v>
      </c>
      <c r="AP8" s="35">
        <v>0.12030092592592594</v>
      </c>
      <c r="AQ8" s="33">
        <v>1</v>
      </c>
      <c r="AR8" s="35">
        <v>0.12479166666666668</v>
      </c>
      <c r="AS8" s="33">
        <v>2</v>
      </c>
      <c r="AT8" s="35">
        <v>0.12947916666666667</v>
      </c>
      <c r="AU8" s="33">
        <v>3</v>
      </c>
      <c r="AV8" s="35">
        <v>0.13393518518518518</v>
      </c>
      <c r="AW8" s="33">
        <v>4</v>
      </c>
      <c r="AX8" s="35">
        <v>0.13671296296296295</v>
      </c>
      <c r="AY8" s="33">
        <v>5</v>
      </c>
      <c r="AZ8" s="35">
        <v>0.14489583333333333</v>
      </c>
      <c r="BA8" s="33">
        <v>6</v>
      </c>
      <c r="BB8" s="35">
        <v>0.15083333333333335</v>
      </c>
      <c r="BC8" s="33">
        <v>7</v>
      </c>
      <c r="BD8" s="35">
        <v>0.15873842592592594</v>
      </c>
      <c r="BE8" s="33">
        <v>8</v>
      </c>
      <c r="BF8" s="35">
        <v>0.16287037037037036</v>
      </c>
      <c r="BG8" s="33">
        <v>9</v>
      </c>
      <c r="BH8" s="35">
        <v>0.16466435185185185</v>
      </c>
      <c r="BI8" s="33">
        <v>10</v>
      </c>
      <c r="BJ8" s="35">
        <v>0.17315972222222223</v>
      </c>
      <c r="BK8" s="33" t="s">
        <v>12</v>
      </c>
      <c r="BL8" s="35">
        <v>0.17768518518518517</v>
      </c>
      <c r="BM8" s="33">
        <v>92</v>
      </c>
      <c r="BN8" s="35">
        <v>0.19267361111111111</v>
      </c>
      <c r="BO8" s="33">
        <v>52</v>
      </c>
      <c r="BP8" s="35">
        <v>0.19973379629629628</v>
      </c>
      <c r="BQ8" s="33">
        <v>102</v>
      </c>
      <c r="BR8" s="35">
        <v>0.20886574074074074</v>
      </c>
      <c r="BS8" s="33">
        <v>32</v>
      </c>
      <c r="BT8" s="35">
        <v>0.21877314814814816</v>
      </c>
      <c r="BU8" s="33">
        <v>31</v>
      </c>
      <c r="BV8" s="35">
        <v>0.22699074074074074</v>
      </c>
      <c r="BW8" s="33">
        <v>42</v>
      </c>
      <c r="BX8" s="35">
        <v>0.2318402777777778</v>
      </c>
      <c r="BY8" s="33">
        <v>72</v>
      </c>
      <c r="BZ8" s="35">
        <v>0.24033564814814815</v>
      </c>
      <c r="CA8" s="33">
        <v>101</v>
      </c>
      <c r="CB8" s="35">
        <v>0.25143518518518521</v>
      </c>
      <c r="CC8" s="33">
        <v>80</v>
      </c>
      <c r="CD8" s="35">
        <v>0.26332175925925927</v>
      </c>
      <c r="CE8" s="33">
        <v>81</v>
      </c>
      <c r="CF8" s="35">
        <v>0.29606481481481478</v>
      </c>
      <c r="CG8" s="33">
        <v>82</v>
      </c>
      <c r="CH8" s="35">
        <v>0.30743055555555554</v>
      </c>
      <c r="CI8" s="33">
        <v>83</v>
      </c>
      <c r="CJ8" s="35">
        <v>0.32644675925925926</v>
      </c>
      <c r="CK8" s="33">
        <v>94</v>
      </c>
      <c r="CL8" s="35">
        <v>0.34715277777777781</v>
      </c>
      <c r="CM8" s="33">
        <v>41</v>
      </c>
      <c r="CN8" s="35">
        <v>0.36240740740740746</v>
      </c>
      <c r="CO8" s="33">
        <v>85</v>
      </c>
      <c r="CP8" s="35">
        <v>0.3759143518518519</v>
      </c>
      <c r="CQ8" s="33">
        <v>30</v>
      </c>
      <c r="CR8" s="35">
        <v>0.38696759259259261</v>
      </c>
      <c r="CS8" s="33" t="s">
        <v>13</v>
      </c>
      <c r="CT8" s="35">
        <v>0.39371527777777776</v>
      </c>
      <c r="CU8" s="33" t="s">
        <v>14</v>
      </c>
      <c r="CV8" s="35">
        <v>0.39371527777777776</v>
      </c>
      <c r="CW8" s="33">
        <v>100</v>
      </c>
      <c r="CX8" s="35">
        <v>0.41042824074074075</v>
      </c>
      <c r="CY8" s="33">
        <v>60</v>
      </c>
      <c r="CZ8" s="35">
        <v>0.41884259259259254</v>
      </c>
      <c r="DA8" s="33">
        <v>50</v>
      </c>
      <c r="DB8" s="35">
        <v>0.43056712962962962</v>
      </c>
      <c r="DC8" s="33">
        <v>90</v>
      </c>
      <c r="DD8" s="35">
        <v>0.43813657407407408</v>
      </c>
      <c r="DE8" s="33">
        <v>45</v>
      </c>
      <c r="DF8" s="35">
        <v>0.44690972222222225</v>
      </c>
      <c r="DG8" s="33">
        <v>66</v>
      </c>
      <c r="DH8" s="35">
        <v>0.4727662037037037</v>
      </c>
      <c r="DI8" s="33">
        <v>46</v>
      </c>
      <c r="DJ8" s="35">
        <v>0.47857638888888893</v>
      </c>
      <c r="DK8" s="33">
        <v>78</v>
      </c>
      <c r="DL8" s="35">
        <v>0.49313657407407407</v>
      </c>
      <c r="DM8" s="33">
        <v>76</v>
      </c>
      <c r="DN8" s="35">
        <v>0.5007638888888889</v>
      </c>
      <c r="DO8" s="33">
        <v>77</v>
      </c>
      <c r="DP8" s="35">
        <v>0.50434027777777779</v>
      </c>
      <c r="DQ8" s="33">
        <v>58</v>
      </c>
      <c r="DR8" s="35">
        <v>0.5191782407407407</v>
      </c>
      <c r="DS8" s="33">
        <v>48</v>
      </c>
      <c r="DT8" s="35">
        <v>0.53216435185185185</v>
      </c>
      <c r="DU8" s="33">
        <v>87</v>
      </c>
      <c r="DV8" s="35">
        <v>0.5447453703703703</v>
      </c>
      <c r="DW8" s="33">
        <v>67</v>
      </c>
      <c r="DX8" s="35">
        <v>0.55912037037037032</v>
      </c>
      <c r="DY8" s="33">
        <v>38</v>
      </c>
      <c r="DZ8" s="35">
        <v>0.57734953703703706</v>
      </c>
      <c r="EA8" s="33">
        <v>98</v>
      </c>
      <c r="EB8" s="35">
        <v>0.59201388888888895</v>
      </c>
      <c r="EC8" s="33">
        <v>68</v>
      </c>
      <c r="ED8" s="35">
        <v>0.59712962962962968</v>
      </c>
      <c r="EE8" s="33">
        <v>99</v>
      </c>
      <c r="EF8" s="35">
        <v>0.61167824074074073</v>
      </c>
      <c r="EG8" s="33">
        <v>59</v>
      </c>
      <c r="EH8" s="35">
        <v>0.6347800925925926</v>
      </c>
      <c r="EI8" s="33">
        <v>79</v>
      </c>
      <c r="EJ8" s="35">
        <v>0.64869212962962963</v>
      </c>
      <c r="EK8" s="33">
        <v>49</v>
      </c>
      <c r="EL8" s="35">
        <v>0.65797453703703701</v>
      </c>
      <c r="EM8" s="33">
        <v>89</v>
      </c>
      <c r="EN8" s="35">
        <v>0.66718749999999993</v>
      </c>
      <c r="EO8" s="33">
        <v>86</v>
      </c>
      <c r="EP8" s="35">
        <v>0.67355324074074074</v>
      </c>
      <c r="EQ8" s="33">
        <v>56</v>
      </c>
      <c r="ER8" s="35">
        <v>0.6853703703703703</v>
      </c>
      <c r="ES8" s="33">
        <v>96</v>
      </c>
      <c r="ET8" s="35">
        <v>0.69173611111111111</v>
      </c>
      <c r="EU8" s="33">
        <v>55</v>
      </c>
      <c r="EV8" s="35">
        <v>0.69766203703703711</v>
      </c>
      <c r="EW8" s="33">
        <v>95</v>
      </c>
      <c r="EX8" s="35">
        <v>0.71217592592592593</v>
      </c>
      <c r="EY8" s="33">
        <v>35</v>
      </c>
      <c r="EZ8" s="35">
        <v>0.73402777777777783</v>
      </c>
      <c r="FA8" s="33">
        <v>74</v>
      </c>
      <c r="FB8" s="35">
        <v>0.73987268518518512</v>
      </c>
      <c r="FC8" s="33">
        <v>104</v>
      </c>
      <c r="FD8" s="35">
        <v>0.75297453703703709</v>
      </c>
      <c r="FE8" s="33">
        <v>54</v>
      </c>
      <c r="FF8" s="35">
        <v>0.76826388888888886</v>
      </c>
      <c r="FG8" s="33">
        <v>64</v>
      </c>
      <c r="FH8" s="35">
        <v>0.77870370370370379</v>
      </c>
      <c r="FI8" s="33">
        <v>40</v>
      </c>
      <c r="FJ8" s="35">
        <v>0.79778935185185185</v>
      </c>
      <c r="FK8" s="33" t="s">
        <v>15</v>
      </c>
      <c r="FL8" s="35">
        <v>0.80628472222222225</v>
      </c>
    </row>
    <row r="9" spans="1:206" x14ac:dyDescent="0.2">
      <c r="A9" s="33">
        <v>111</v>
      </c>
      <c r="B9" s="34" t="s">
        <v>116</v>
      </c>
      <c r="C9" s="33">
        <v>8</v>
      </c>
      <c r="D9" s="33" t="s">
        <v>132</v>
      </c>
      <c r="E9" s="33" t="s">
        <v>73</v>
      </c>
      <c r="F9" s="33">
        <v>1</v>
      </c>
      <c r="G9" s="33">
        <v>0</v>
      </c>
      <c r="H9" s="33">
        <v>4370</v>
      </c>
      <c r="I9" s="35">
        <v>0.72067129629629623</v>
      </c>
      <c r="J9" s="33">
        <f>COUNTA($M9:$AAA9)/2-COUNTIF($M9:$AAA9,"OS")-COUNTIF($M9:$AAA9,"OF")-COUNTIF($M9:$AAA9,"MOS")-COUNTIF($M9:$AAA9,"MOF")-COUNTIF($M9:$AAA9,"D2S")-COUNTIF($M9:$AAA9,"FD1")-COUNTIF($M9:$AAA9,"FD2")</f>
        <v>70</v>
      </c>
      <c r="K9" s="37">
        <f>H9/J9</f>
        <v>62.428571428571431</v>
      </c>
      <c r="M9" s="33">
        <v>70</v>
      </c>
      <c r="N9" s="35">
        <v>9.4675925925925917E-3</v>
      </c>
      <c r="O9" s="33">
        <v>53</v>
      </c>
      <c r="P9" s="35">
        <v>1.4074074074074074E-2</v>
      </c>
      <c r="Q9" s="33">
        <v>33</v>
      </c>
      <c r="R9" s="35">
        <v>1.6550925925925924E-2</v>
      </c>
      <c r="S9" s="33">
        <v>73</v>
      </c>
      <c r="T9" s="35">
        <v>3.3599537037037039E-2</v>
      </c>
      <c r="U9" s="33">
        <v>63</v>
      </c>
      <c r="V9" s="35">
        <v>4.4305555555555549E-2</v>
      </c>
      <c r="W9" s="33" t="s">
        <v>4</v>
      </c>
      <c r="X9" s="35">
        <v>5.0717592592592592E-2</v>
      </c>
      <c r="Y9" s="33" t="s">
        <v>9</v>
      </c>
      <c r="Z9" s="35">
        <v>5.5057870370370375E-2</v>
      </c>
      <c r="AA9" s="33" t="s">
        <v>8</v>
      </c>
      <c r="AB9" s="35">
        <v>6.3009259259259265E-2</v>
      </c>
      <c r="AC9" s="33" t="s">
        <v>6</v>
      </c>
      <c r="AD9" s="35">
        <v>6.7094907407407409E-2</v>
      </c>
      <c r="AE9" s="33" t="s">
        <v>5</v>
      </c>
      <c r="AF9" s="35">
        <v>7.4328703703703702E-2</v>
      </c>
      <c r="AG9" s="33" t="s">
        <v>7</v>
      </c>
      <c r="AH9" s="35">
        <v>7.8703703703703706E-2</v>
      </c>
      <c r="AI9" s="33" t="s">
        <v>10</v>
      </c>
      <c r="AJ9" s="35">
        <v>8.0567129629629627E-2</v>
      </c>
      <c r="AK9" s="33">
        <v>62</v>
      </c>
      <c r="AL9" s="35">
        <v>9.2083333333333336E-2</v>
      </c>
      <c r="AM9" s="33">
        <v>93</v>
      </c>
      <c r="AN9" s="35">
        <v>0.10045138888888888</v>
      </c>
      <c r="AO9" s="33">
        <v>103</v>
      </c>
      <c r="AP9" s="35">
        <v>0.11194444444444444</v>
      </c>
      <c r="AQ9" s="33" t="s">
        <v>11</v>
      </c>
      <c r="AR9" s="35">
        <v>0.12388888888888888</v>
      </c>
      <c r="AS9" s="33">
        <v>1</v>
      </c>
      <c r="AT9" s="35">
        <v>0.12599537037037037</v>
      </c>
      <c r="AU9" s="33">
        <v>10</v>
      </c>
      <c r="AV9" s="35">
        <v>0.13062499999999999</v>
      </c>
      <c r="AW9" s="33">
        <v>9</v>
      </c>
      <c r="AX9" s="35">
        <v>0.1411111111111111</v>
      </c>
      <c r="AY9" s="33">
        <v>8</v>
      </c>
      <c r="AZ9" s="35">
        <v>0.14431712962962964</v>
      </c>
      <c r="BA9" s="33">
        <v>7</v>
      </c>
      <c r="BB9" s="35">
        <v>0.14815972222222221</v>
      </c>
      <c r="BC9" s="33">
        <v>6</v>
      </c>
      <c r="BD9" s="35">
        <v>0.15671296296296297</v>
      </c>
      <c r="BE9" s="33">
        <v>5</v>
      </c>
      <c r="BF9" s="35">
        <v>0.16469907407407405</v>
      </c>
      <c r="BG9" s="33">
        <v>4</v>
      </c>
      <c r="BH9" s="35">
        <v>0.17256944444444444</v>
      </c>
      <c r="BI9" s="33">
        <v>3</v>
      </c>
      <c r="BJ9" s="35">
        <v>0.17681712962962962</v>
      </c>
      <c r="BK9" s="33">
        <v>2</v>
      </c>
      <c r="BL9" s="35">
        <v>0.18174768518518516</v>
      </c>
      <c r="BM9" s="33" t="s">
        <v>12</v>
      </c>
      <c r="BN9" s="35">
        <v>0.18770833333333334</v>
      </c>
      <c r="BO9" s="33">
        <v>92</v>
      </c>
      <c r="BP9" s="35">
        <v>0.20032407407407407</v>
      </c>
      <c r="BQ9" s="33">
        <v>52</v>
      </c>
      <c r="BR9" s="35">
        <v>0.21119212962962963</v>
      </c>
      <c r="BS9" s="33">
        <v>102</v>
      </c>
      <c r="BT9" s="35">
        <v>0.21846064814814814</v>
      </c>
      <c r="BU9" s="33">
        <v>32</v>
      </c>
      <c r="BV9" s="35">
        <v>0.22658564814814816</v>
      </c>
      <c r="BW9" s="33">
        <v>31</v>
      </c>
      <c r="BX9" s="35">
        <v>0.23395833333333335</v>
      </c>
      <c r="BY9" s="33">
        <v>42</v>
      </c>
      <c r="BZ9" s="35">
        <v>0.23804398148148151</v>
      </c>
      <c r="CA9" s="33">
        <v>72</v>
      </c>
      <c r="CB9" s="35">
        <v>0.24488425925925927</v>
      </c>
      <c r="CC9" s="33">
        <v>101</v>
      </c>
      <c r="CD9" s="35">
        <v>0.25671296296296298</v>
      </c>
      <c r="CE9" s="33">
        <v>84</v>
      </c>
      <c r="CF9" s="35">
        <v>0.26956018518518515</v>
      </c>
      <c r="CG9" s="33">
        <v>41</v>
      </c>
      <c r="CH9" s="35">
        <v>0.28741898148148148</v>
      </c>
      <c r="CI9" s="33" t="s">
        <v>13</v>
      </c>
      <c r="CJ9" s="35">
        <v>0.31124999999999997</v>
      </c>
      <c r="CK9" s="33" t="s">
        <v>14</v>
      </c>
      <c r="CL9" s="35">
        <v>0.31124999999999997</v>
      </c>
      <c r="CM9" s="33">
        <v>100</v>
      </c>
      <c r="CN9" s="35">
        <v>0.325162037037037</v>
      </c>
      <c r="CO9" s="33">
        <v>30</v>
      </c>
      <c r="CP9" s="35">
        <v>0.33221064814814816</v>
      </c>
      <c r="CQ9" s="33">
        <v>40</v>
      </c>
      <c r="CR9" s="35">
        <v>0.33818287037037037</v>
      </c>
      <c r="CS9" s="33">
        <v>36</v>
      </c>
      <c r="CT9" s="35">
        <v>0.34247685185185189</v>
      </c>
      <c r="CU9" s="33">
        <v>85</v>
      </c>
      <c r="CV9" s="35">
        <v>0.3526157407407407</v>
      </c>
      <c r="CW9" s="33">
        <v>94</v>
      </c>
      <c r="CX9" s="35">
        <v>0.37244212962962964</v>
      </c>
      <c r="CY9" s="33">
        <v>82</v>
      </c>
      <c r="CZ9" s="35">
        <v>0.38318287037037035</v>
      </c>
      <c r="DA9" s="33">
        <v>80</v>
      </c>
      <c r="DB9" s="35">
        <v>0.38978009259259255</v>
      </c>
      <c r="DC9" s="33">
        <v>81</v>
      </c>
      <c r="DD9" s="35">
        <v>0.39792824074074074</v>
      </c>
      <c r="DE9" s="33">
        <v>83</v>
      </c>
      <c r="DF9" s="35">
        <v>0.40947916666666667</v>
      </c>
      <c r="DG9" s="33">
        <v>61</v>
      </c>
      <c r="DH9" s="35">
        <v>0.43188657407407405</v>
      </c>
      <c r="DI9" s="33">
        <v>71</v>
      </c>
      <c r="DJ9" s="35">
        <v>0.43983796296296296</v>
      </c>
      <c r="DK9" s="33">
        <v>51</v>
      </c>
      <c r="DL9" s="35">
        <v>0.45390046296296299</v>
      </c>
      <c r="DM9" s="33">
        <v>91</v>
      </c>
      <c r="DN9" s="35">
        <v>0.46046296296296302</v>
      </c>
      <c r="DO9" s="33">
        <v>34</v>
      </c>
      <c r="DP9" s="35">
        <v>0.4707175925925926</v>
      </c>
      <c r="DQ9" s="33">
        <v>64</v>
      </c>
      <c r="DR9" s="35">
        <v>0.48270833333333335</v>
      </c>
      <c r="DS9" s="33">
        <v>54</v>
      </c>
      <c r="DT9" s="35">
        <v>0.4928819444444445</v>
      </c>
      <c r="DU9" s="33">
        <v>104</v>
      </c>
      <c r="DV9" s="35">
        <v>0.51015046296296296</v>
      </c>
      <c r="DW9" s="33">
        <v>74</v>
      </c>
      <c r="DX9" s="35">
        <v>0.52888888888888885</v>
      </c>
      <c r="DY9" s="33">
        <v>35</v>
      </c>
      <c r="DZ9" s="35">
        <v>0.5348842592592592</v>
      </c>
      <c r="EA9" s="33">
        <v>95</v>
      </c>
      <c r="EB9" s="35">
        <v>0.56577546296296299</v>
      </c>
      <c r="EC9" s="33">
        <v>65</v>
      </c>
      <c r="ED9" s="35">
        <v>0.58081018518518512</v>
      </c>
      <c r="EE9" s="33">
        <v>75</v>
      </c>
      <c r="EF9" s="35">
        <v>0.58925925925925926</v>
      </c>
      <c r="EG9" s="33">
        <v>55</v>
      </c>
      <c r="EH9" s="35">
        <v>0.6004976851851852</v>
      </c>
      <c r="EI9" s="33">
        <v>96</v>
      </c>
      <c r="EJ9" s="35">
        <v>0.60591435185185183</v>
      </c>
      <c r="EK9" s="33">
        <v>56</v>
      </c>
      <c r="EL9" s="35">
        <v>0.61340277777777774</v>
      </c>
      <c r="EM9" s="33">
        <v>86</v>
      </c>
      <c r="EN9" s="35">
        <v>0.62178240740740742</v>
      </c>
      <c r="EO9" s="33">
        <v>89</v>
      </c>
      <c r="EP9" s="35">
        <v>0.6322916666666667</v>
      </c>
      <c r="EQ9" s="33">
        <v>69</v>
      </c>
      <c r="ER9" s="35">
        <v>0.64359953703703698</v>
      </c>
      <c r="ES9" s="33">
        <v>78</v>
      </c>
      <c r="ET9" s="35">
        <v>0.65445601851851853</v>
      </c>
      <c r="EU9" s="33">
        <v>76</v>
      </c>
      <c r="EV9" s="35">
        <v>0.66118055555555555</v>
      </c>
      <c r="EW9" s="33">
        <v>46</v>
      </c>
      <c r="EX9" s="35">
        <v>0.6752083333333333</v>
      </c>
      <c r="EY9" s="33">
        <v>66</v>
      </c>
      <c r="EZ9" s="35">
        <v>0.68137731481481489</v>
      </c>
      <c r="FA9" s="33">
        <v>45</v>
      </c>
      <c r="FB9" s="35">
        <v>0.69127314814814811</v>
      </c>
      <c r="FC9" s="33">
        <v>90</v>
      </c>
      <c r="FD9" s="35">
        <v>0.69854166666666673</v>
      </c>
      <c r="FE9" s="33">
        <v>50</v>
      </c>
      <c r="FF9" s="35">
        <v>0.70340277777777782</v>
      </c>
      <c r="FG9" s="33">
        <v>60</v>
      </c>
      <c r="FH9" s="35">
        <v>0.71134259259259258</v>
      </c>
      <c r="FI9" s="33" t="s">
        <v>15</v>
      </c>
      <c r="FJ9" s="35">
        <v>0.72067129629629623</v>
      </c>
    </row>
    <row r="10" spans="1:206" x14ac:dyDescent="0.2">
      <c r="A10" s="33">
        <v>101</v>
      </c>
      <c r="B10" s="34" t="s">
        <v>35</v>
      </c>
      <c r="C10" s="33">
        <v>9</v>
      </c>
      <c r="D10" s="33" t="s">
        <v>131</v>
      </c>
      <c r="E10" s="33" t="s">
        <v>133</v>
      </c>
      <c r="F10" s="33">
        <v>5</v>
      </c>
      <c r="G10" s="33">
        <v>0</v>
      </c>
      <c r="H10" s="33">
        <v>4350</v>
      </c>
      <c r="I10" s="35">
        <v>0.83017361111111121</v>
      </c>
      <c r="J10" s="33">
        <f>COUNTA($M10:$AAA10)/2-COUNTIF($M10:$AAA10,"OS")-COUNTIF($M10:$AAA10,"OF")-COUNTIF($M10:$AAA10,"MOS")-COUNTIF($M10:$AAA10,"MOF")-COUNTIF($M10:$AAA10,"D2S")-COUNTIF($M10:$AAA10,"FD1")-COUNTIF($M10:$AAA10,"FD2")</f>
        <v>69</v>
      </c>
      <c r="K10" s="37">
        <f>H10/J10</f>
        <v>63.043478260869563</v>
      </c>
      <c r="M10" s="33">
        <v>70</v>
      </c>
      <c r="N10" s="35">
        <v>9.1666666666666667E-3</v>
      </c>
      <c r="O10" s="33">
        <v>84</v>
      </c>
      <c r="P10" s="35">
        <v>1.4247685185185184E-2</v>
      </c>
      <c r="Q10" s="33">
        <v>53</v>
      </c>
      <c r="R10" s="35">
        <v>2.1250000000000002E-2</v>
      </c>
      <c r="S10" s="33">
        <v>33</v>
      </c>
      <c r="T10" s="35">
        <v>2.614583333333333E-2</v>
      </c>
      <c r="U10" s="33" t="s">
        <v>4</v>
      </c>
      <c r="V10" s="35">
        <v>3.5763888888888887E-2</v>
      </c>
      <c r="W10" s="33" t="s">
        <v>5</v>
      </c>
      <c r="X10" s="35">
        <v>4.1736111111111113E-2</v>
      </c>
      <c r="Y10" s="33" t="s">
        <v>7</v>
      </c>
      <c r="Z10" s="35">
        <v>6.2870370370370368E-2</v>
      </c>
      <c r="AA10" s="33" t="s">
        <v>6</v>
      </c>
      <c r="AB10" s="35">
        <v>6.5775462962962966E-2</v>
      </c>
      <c r="AC10" s="33" t="s">
        <v>8</v>
      </c>
      <c r="AD10" s="35">
        <v>6.9826388888888882E-2</v>
      </c>
      <c r="AE10" s="33" t="s">
        <v>9</v>
      </c>
      <c r="AF10" s="35">
        <v>7.7835648148148154E-2</v>
      </c>
      <c r="AG10" s="33" t="s">
        <v>10</v>
      </c>
      <c r="AH10" s="35">
        <v>8.2129629629629622E-2</v>
      </c>
      <c r="AI10" s="33">
        <v>63</v>
      </c>
      <c r="AJ10" s="35">
        <v>8.6550925925925934E-2</v>
      </c>
      <c r="AK10" s="33">
        <v>62</v>
      </c>
      <c r="AL10" s="35">
        <v>9.6585648148148143E-2</v>
      </c>
      <c r="AM10" s="33">
        <v>93</v>
      </c>
      <c r="AN10" s="35">
        <v>0.10743055555555554</v>
      </c>
      <c r="AO10" s="33">
        <v>103</v>
      </c>
      <c r="AP10" s="35">
        <v>0.1170138888888889</v>
      </c>
      <c r="AQ10" s="33" t="s">
        <v>11</v>
      </c>
      <c r="AR10" s="35">
        <v>0.13193287037037035</v>
      </c>
      <c r="AS10" s="33">
        <v>10</v>
      </c>
      <c r="AT10" s="35">
        <v>0.13640046296296296</v>
      </c>
      <c r="AU10" s="33">
        <v>9</v>
      </c>
      <c r="AV10" s="35">
        <v>0.14701388888888889</v>
      </c>
      <c r="AW10" s="33">
        <v>8</v>
      </c>
      <c r="AX10" s="35">
        <v>0.15445601851851851</v>
      </c>
      <c r="AY10" s="33">
        <v>7</v>
      </c>
      <c r="AZ10" s="35">
        <v>0.15755787037037036</v>
      </c>
      <c r="BA10" s="33">
        <v>6</v>
      </c>
      <c r="BB10" s="35">
        <v>0.16508101851851853</v>
      </c>
      <c r="BC10" s="33">
        <v>5</v>
      </c>
      <c r="BD10" s="35">
        <v>0.17380787037037038</v>
      </c>
      <c r="BE10" s="33">
        <v>4</v>
      </c>
      <c r="BF10" s="35">
        <v>0.18400462962962963</v>
      </c>
      <c r="BG10" s="33">
        <v>3</v>
      </c>
      <c r="BH10" s="35">
        <v>0.18858796296296296</v>
      </c>
      <c r="BI10" s="33">
        <v>2</v>
      </c>
      <c r="BJ10" s="35">
        <v>0.19429398148148147</v>
      </c>
      <c r="BK10" s="33">
        <v>1</v>
      </c>
      <c r="BL10" s="35">
        <v>0.19924768518518518</v>
      </c>
      <c r="BM10" s="33" t="s">
        <v>12</v>
      </c>
      <c r="BN10" s="35">
        <v>0.20320601851851852</v>
      </c>
      <c r="BO10" s="33">
        <v>92</v>
      </c>
      <c r="BP10" s="35">
        <v>0.22541666666666668</v>
      </c>
      <c r="BQ10" s="33">
        <v>52</v>
      </c>
      <c r="BR10" s="35">
        <v>0.23725694444444445</v>
      </c>
      <c r="BS10" s="33">
        <v>102</v>
      </c>
      <c r="BT10" s="35">
        <v>0.24546296296296297</v>
      </c>
      <c r="BU10" s="33">
        <v>32</v>
      </c>
      <c r="BV10" s="35">
        <v>0.2555324074074074</v>
      </c>
      <c r="BW10" s="33">
        <v>31</v>
      </c>
      <c r="BX10" s="35">
        <v>0.26454861111111111</v>
      </c>
      <c r="BY10" s="33">
        <v>42</v>
      </c>
      <c r="BZ10" s="35">
        <v>0.26928240740740744</v>
      </c>
      <c r="CA10" s="33">
        <v>72</v>
      </c>
      <c r="CB10" s="35">
        <v>0.2782175925925926</v>
      </c>
      <c r="CC10" s="33">
        <v>101</v>
      </c>
      <c r="CD10" s="35">
        <v>0.29234953703703703</v>
      </c>
      <c r="CE10" s="33">
        <v>80</v>
      </c>
      <c r="CF10" s="35">
        <v>0.30357638888888888</v>
      </c>
      <c r="CG10" s="33">
        <v>81</v>
      </c>
      <c r="CH10" s="35">
        <v>0.31267361111111108</v>
      </c>
      <c r="CI10" s="33">
        <v>82</v>
      </c>
      <c r="CJ10" s="35">
        <v>0.32171296296296298</v>
      </c>
      <c r="CK10" s="33">
        <v>83</v>
      </c>
      <c r="CL10" s="35">
        <v>0.330162037037037</v>
      </c>
      <c r="CM10" s="33">
        <v>51</v>
      </c>
      <c r="CN10" s="35">
        <v>0.35777777777777775</v>
      </c>
      <c r="CO10" s="33">
        <v>91</v>
      </c>
      <c r="CP10" s="35">
        <v>0.36528935185185185</v>
      </c>
      <c r="CQ10" s="33">
        <v>94</v>
      </c>
      <c r="CR10" s="35">
        <v>0.38642361111111106</v>
      </c>
      <c r="CS10" s="33" t="s">
        <v>13</v>
      </c>
      <c r="CT10" s="35">
        <v>0.40925925925925927</v>
      </c>
      <c r="CU10" s="33" t="s">
        <v>14</v>
      </c>
      <c r="CV10" s="35">
        <v>0.40925925925925927</v>
      </c>
      <c r="CW10" s="33">
        <v>60</v>
      </c>
      <c r="CX10" s="35">
        <v>0.44837962962962963</v>
      </c>
      <c r="CY10" s="33">
        <v>50</v>
      </c>
      <c r="CZ10" s="35">
        <v>0.46030092592592592</v>
      </c>
      <c r="DA10" s="33">
        <v>90</v>
      </c>
      <c r="DB10" s="35">
        <v>0.4654282407407408</v>
      </c>
      <c r="DC10" s="33">
        <v>45</v>
      </c>
      <c r="DD10" s="35">
        <v>0.47537037037037039</v>
      </c>
      <c r="DE10" s="33">
        <v>66</v>
      </c>
      <c r="DF10" s="35">
        <v>0.48561342592592593</v>
      </c>
      <c r="DG10" s="33">
        <v>46</v>
      </c>
      <c r="DH10" s="35">
        <v>0.49130787037037038</v>
      </c>
      <c r="DI10" s="33">
        <v>78</v>
      </c>
      <c r="DJ10" s="35">
        <v>0.50340277777777775</v>
      </c>
      <c r="DK10" s="33">
        <v>76</v>
      </c>
      <c r="DL10" s="35">
        <v>0.51685185185185178</v>
      </c>
      <c r="DM10" s="33">
        <v>77</v>
      </c>
      <c r="DN10" s="35">
        <v>0.52347222222222223</v>
      </c>
      <c r="DO10" s="33">
        <v>58</v>
      </c>
      <c r="DP10" s="35">
        <v>0.5386805555555555</v>
      </c>
      <c r="DQ10" s="33">
        <v>47</v>
      </c>
      <c r="DR10" s="35">
        <v>0.55622685185185183</v>
      </c>
      <c r="DS10" s="33">
        <v>88</v>
      </c>
      <c r="DT10" s="35">
        <v>0.56383101851851858</v>
      </c>
      <c r="DU10" s="33">
        <v>48</v>
      </c>
      <c r="DV10" s="35">
        <v>0.58780092592592592</v>
      </c>
      <c r="DW10" s="33">
        <v>87</v>
      </c>
      <c r="DX10" s="35">
        <v>0.60030092592592588</v>
      </c>
      <c r="DY10" s="33">
        <v>67</v>
      </c>
      <c r="DZ10" s="35">
        <v>0.61782407407407403</v>
      </c>
      <c r="EA10" s="33">
        <v>97</v>
      </c>
      <c r="EB10" s="35">
        <v>0.62570601851851848</v>
      </c>
      <c r="EC10" s="33">
        <v>57</v>
      </c>
      <c r="ED10" s="35">
        <v>0.63828703703703704</v>
      </c>
      <c r="EE10" s="33">
        <v>98</v>
      </c>
      <c r="EF10" s="35">
        <v>0.65729166666666672</v>
      </c>
      <c r="EG10" s="33">
        <v>68</v>
      </c>
      <c r="EH10" s="35">
        <v>0.66410879629629627</v>
      </c>
      <c r="EI10" s="33">
        <v>99</v>
      </c>
      <c r="EJ10" s="35">
        <v>0.67629629629629628</v>
      </c>
      <c r="EK10" s="33">
        <v>38</v>
      </c>
      <c r="EL10" s="35">
        <v>0.68482638888888892</v>
      </c>
      <c r="EM10" s="33">
        <v>69</v>
      </c>
      <c r="EN10" s="35">
        <v>0.69768518518518519</v>
      </c>
      <c r="EO10" s="33">
        <v>89</v>
      </c>
      <c r="EP10" s="35">
        <v>0.71554398148148157</v>
      </c>
      <c r="EQ10" s="33">
        <v>86</v>
      </c>
      <c r="ER10" s="35">
        <v>0.72395833333333337</v>
      </c>
      <c r="ES10" s="33">
        <v>56</v>
      </c>
      <c r="ET10" s="35">
        <v>0.73487268518518523</v>
      </c>
      <c r="EU10" s="33">
        <v>96</v>
      </c>
      <c r="EV10" s="35">
        <v>0.74195601851851845</v>
      </c>
      <c r="EW10" s="33">
        <v>55</v>
      </c>
      <c r="EX10" s="35">
        <v>0.74972222222222218</v>
      </c>
      <c r="EY10" s="33">
        <v>95</v>
      </c>
      <c r="EZ10" s="35">
        <v>0.77063657407407404</v>
      </c>
      <c r="FA10" s="33">
        <v>36</v>
      </c>
      <c r="FB10" s="35">
        <v>0.79931712962962964</v>
      </c>
      <c r="FC10" s="33">
        <v>85</v>
      </c>
      <c r="FD10" s="35">
        <v>0.81303240740740745</v>
      </c>
      <c r="FE10" s="33">
        <v>30</v>
      </c>
      <c r="FF10" s="35">
        <v>0.82429398148148147</v>
      </c>
      <c r="FG10" s="33" t="s">
        <v>15</v>
      </c>
      <c r="FH10" s="35">
        <v>0.83017361111111121</v>
      </c>
    </row>
    <row r="11" spans="1:206" x14ac:dyDescent="0.2">
      <c r="A11" s="33">
        <v>7</v>
      </c>
      <c r="B11" s="34" t="s">
        <v>2</v>
      </c>
      <c r="C11" s="33">
        <v>10</v>
      </c>
      <c r="D11" s="33" t="s">
        <v>130</v>
      </c>
      <c r="E11" s="33" t="s">
        <v>133</v>
      </c>
      <c r="F11" s="33">
        <v>1</v>
      </c>
      <c r="G11" s="33">
        <v>0</v>
      </c>
      <c r="H11" s="33">
        <v>4330</v>
      </c>
      <c r="I11" s="35">
        <v>0.82138888888888895</v>
      </c>
      <c r="J11" s="33">
        <f>COUNTA($M11:$AAA11)/2-COUNTIF($M11:$AAA11,"OS")-COUNTIF($M11:$AAA11,"OF")-COUNTIF($M11:$AAA11,"MOS")-COUNTIF($M11:$AAA11,"MOF")-COUNTIF($M11:$AAA11,"D2S")-COUNTIF($M11:$AAA11,"FD1")-COUNTIF($M11:$AAA11,"FD2")</f>
        <v>70</v>
      </c>
      <c r="K11" s="37">
        <f>H11/J11</f>
        <v>61.857142857142854</v>
      </c>
      <c r="M11" s="33">
        <v>84</v>
      </c>
      <c r="N11" s="35">
        <v>1.0937500000000001E-2</v>
      </c>
      <c r="O11" s="33">
        <v>53</v>
      </c>
      <c r="P11" s="35">
        <v>1.6481481481481482E-2</v>
      </c>
      <c r="Q11" s="33">
        <v>73</v>
      </c>
      <c r="R11" s="35">
        <v>3.2615740740740744E-2</v>
      </c>
      <c r="S11" s="33" t="s">
        <v>4</v>
      </c>
      <c r="T11" s="35">
        <v>4.1377314814814818E-2</v>
      </c>
      <c r="U11" s="33" t="s">
        <v>5</v>
      </c>
      <c r="V11" s="35">
        <v>4.494212962962963E-2</v>
      </c>
      <c r="W11" s="33" t="s">
        <v>6</v>
      </c>
      <c r="X11" s="35">
        <v>5.2650462962962961E-2</v>
      </c>
      <c r="Y11" s="33" t="s">
        <v>7</v>
      </c>
      <c r="Z11" s="35">
        <v>5.6469907407407406E-2</v>
      </c>
      <c r="AA11" s="33" t="s">
        <v>8</v>
      </c>
      <c r="AB11" s="35">
        <v>6.3622685185185185E-2</v>
      </c>
      <c r="AC11" s="33" t="s">
        <v>9</v>
      </c>
      <c r="AD11" s="35">
        <v>7.1006944444444442E-2</v>
      </c>
      <c r="AE11" s="33" t="s">
        <v>10</v>
      </c>
      <c r="AF11" s="35">
        <v>7.5069444444444453E-2</v>
      </c>
      <c r="AG11" s="33">
        <v>63</v>
      </c>
      <c r="AH11" s="35">
        <v>7.7754629629629632E-2</v>
      </c>
      <c r="AI11" s="33">
        <v>33</v>
      </c>
      <c r="AJ11" s="35">
        <v>8.5081018518518514E-2</v>
      </c>
      <c r="AK11" s="33">
        <v>62</v>
      </c>
      <c r="AL11" s="35">
        <v>9.0914351851851857E-2</v>
      </c>
      <c r="AM11" s="33">
        <v>93</v>
      </c>
      <c r="AN11" s="35">
        <v>9.8923611111111101E-2</v>
      </c>
      <c r="AO11" s="33">
        <v>103</v>
      </c>
      <c r="AP11" s="35">
        <v>0.10940972222222223</v>
      </c>
      <c r="AQ11" s="33" t="s">
        <v>11</v>
      </c>
      <c r="AR11" s="35">
        <v>0.12200231481481481</v>
      </c>
      <c r="AS11" s="33">
        <v>1</v>
      </c>
      <c r="AT11" s="35">
        <v>0.12458333333333334</v>
      </c>
      <c r="AU11" s="33">
        <v>2</v>
      </c>
      <c r="AV11" s="35">
        <v>0.12859953703703705</v>
      </c>
      <c r="AW11" s="33">
        <v>3</v>
      </c>
      <c r="AX11" s="35">
        <v>0.13341435185185185</v>
      </c>
      <c r="AY11" s="33">
        <v>4</v>
      </c>
      <c r="AZ11" s="35">
        <v>0.13677083333333331</v>
      </c>
      <c r="BA11" s="33">
        <v>5</v>
      </c>
      <c r="BB11" s="35">
        <v>0.14305555555555557</v>
      </c>
      <c r="BC11" s="33">
        <v>6</v>
      </c>
      <c r="BD11" s="35">
        <v>0.14877314814814815</v>
      </c>
      <c r="BE11" s="33">
        <v>7</v>
      </c>
      <c r="BF11" s="35">
        <v>0.15653935185185186</v>
      </c>
      <c r="BG11" s="33">
        <v>8</v>
      </c>
      <c r="BH11" s="35">
        <v>0.16006944444444446</v>
      </c>
      <c r="BI11" s="33">
        <v>9</v>
      </c>
      <c r="BJ11" s="35">
        <v>0.16211805555555556</v>
      </c>
      <c r="BK11" s="33">
        <v>10</v>
      </c>
      <c r="BL11" s="35">
        <v>0.17064814814814813</v>
      </c>
      <c r="BM11" s="33" t="s">
        <v>12</v>
      </c>
      <c r="BN11" s="35">
        <v>0.17453703703703705</v>
      </c>
      <c r="BO11" s="33">
        <v>92</v>
      </c>
      <c r="BP11" s="35">
        <v>0.20040509259259257</v>
      </c>
      <c r="BQ11" s="33">
        <v>52</v>
      </c>
      <c r="BR11" s="35">
        <v>0.21072916666666666</v>
      </c>
      <c r="BS11" s="33">
        <v>102</v>
      </c>
      <c r="BT11" s="35">
        <v>0.21984953703703702</v>
      </c>
      <c r="BU11" s="33">
        <v>32</v>
      </c>
      <c r="BV11" s="35">
        <v>0.2288078703703704</v>
      </c>
      <c r="BW11" s="33">
        <v>31</v>
      </c>
      <c r="BX11" s="35">
        <v>0.23621527777777776</v>
      </c>
      <c r="BY11" s="33">
        <v>42</v>
      </c>
      <c r="BZ11" s="35">
        <v>0.23971064814814813</v>
      </c>
      <c r="CA11" s="33">
        <v>72</v>
      </c>
      <c r="CB11" s="35">
        <v>0.24672453703703703</v>
      </c>
      <c r="CC11" s="33">
        <v>101</v>
      </c>
      <c r="CD11" s="35">
        <v>0.2565162037037037</v>
      </c>
      <c r="CE11" s="33">
        <v>80</v>
      </c>
      <c r="CF11" s="35">
        <v>0.26478009259259261</v>
      </c>
      <c r="CG11" s="33">
        <v>81</v>
      </c>
      <c r="CH11" s="35">
        <v>0.29925925925925928</v>
      </c>
      <c r="CI11" s="33">
        <v>82</v>
      </c>
      <c r="CJ11" s="35">
        <v>0.30634259259259261</v>
      </c>
      <c r="CK11" s="33">
        <v>83</v>
      </c>
      <c r="CL11" s="35">
        <v>0.3237962962962963</v>
      </c>
      <c r="CM11" s="33">
        <v>61</v>
      </c>
      <c r="CN11" s="35">
        <v>0.3517939814814815</v>
      </c>
      <c r="CO11" s="33">
        <v>71</v>
      </c>
      <c r="CP11" s="35">
        <v>0.35965277777777777</v>
      </c>
      <c r="CQ11" s="33">
        <v>94</v>
      </c>
      <c r="CR11" s="35">
        <v>0.37745370370370374</v>
      </c>
      <c r="CS11" s="33">
        <v>41</v>
      </c>
      <c r="CT11" s="35">
        <v>0.38855324074074077</v>
      </c>
      <c r="CU11" s="33">
        <v>70</v>
      </c>
      <c r="CV11" s="35">
        <v>0.39699074074074076</v>
      </c>
      <c r="CW11" s="33" t="s">
        <v>13</v>
      </c>
      <c r="CX11" s="35">
        <v>0.40556712962962965</v>
      </c>
      <c r="CY11" s="33" t="s">
        <v>14</v>
      </c>
      <c r="CZ11" s="35">
        <v>0.40556712962962965</v>
      </c>
      <c r="DA11" s="33">
        <v>100</v>
      </c>
      <c r="DB11" s="35">
        <v>0.42494212962962963</v>
      </c>
      <c r="DC11" s="33">
        <v>30</v>
      </c>
      <c r="DD11" s="35">
        <v>0.42982638888888891</v>
      </c>
      <c r="DE11" s="33">
        <v>40</v>
      </c>
      <c r="DF11" s="35">
        <v>0.43781249999999999</v>
      </c>
      <c r="DG11" s="33">
        <v>85</v>
      </c>
      <c r="DH11" s="35">
        <v>0.45188657407407407</v>
      </c>
      <c r="DI11" s="33">
        <v>64</v>
      </c>
      <c r="DJ11" s="35">
        <v>0.46968750000000004</v>
      </c>
      <c r="DK11" s="33">
        <v>34</v>
      </c>
      <c r="DL11" s="35">
        <v>0.48251157407407402</v>
      </c>
      <c r="DM11" s="33">
        <v>51</v>
      </c>
      <c r="DN11" s="35">
        <v>0.48994212962962963</v>
      </c>
      <c r="DO11" s="33">
        <v>91</v>
      </c>
      <c r="DP11" s="35">
        <v>0.49736111111111114</v>
      </c>
      <c r="DQ11" s="33">
        <v>54</v>
      </c>
      <c r="DR11" s="35">
        <v>0.51004629629629628</v>
      </c>
      <c r="DS11" s="33">
        <v>104</v>
      </c>
      <c r="DT11" s="35">
        <v>0.52956018518518522</v>
      </c>
      <c r="DU11" s="33">
        <v>74</v>
      </c>
      <c r="DV11" s="35">
        <v>0.54902777777777778</v>
      </c>
      <c r="DW11" s="33">
        <v>35</v>
      </c>
      <c r="DX11" s="35">
        <v>0.55921296296296297</v>
      </c>
      <c r="DY11" s="33">
        <v>36</v>
      </c>
      <c r="DZ11" s="35">
        <v>0.57732638888888888</v>
      </c>
      <c r="EA11" s="33">
        <v>75</v>
      </c>
      <c r="EB11" s="35">
        <v>0.59135416666666674</v>
      </c>
      <c r="EC11" s="33">
        <v>65</v>
      </c>
      <c r="ED11" s="35">
        <v>0.60281249999999997</v>
      </c>
      <c r="EE11" s="33">
        <v>95</v>
      </c>
      <c r="EF11" s="35">
        <v>0.62422453703703706</v>
      </c>
      <c r="EG11" s="33">
        <v>55</v>
      </c>
      <c r="EH11" s="35">
        <v>0.63893518518518522</v>
      </c>
      <c r="EI11" s="33">
        <v>96</v>
      </c>
      <c r="EJ11" s="35">
        <v>0.65804398148148147</v>
      </c>
      <c r="EK11" s="33">
        <v>56</v>
      </c>
      <c r="EL11" s="35">
        <v>0.66446759259259258</v>
      </c>
      <c r="EM11" s="33">
        <v>86</v>
      </c>
      <c r="EN11" s="35">
        <v>0.67642361111111116</v>
      </c>
      <c r="EO11" s="33">
        <v>89</v>
      </c>
      <c r="EP11" s="35">
        <v>0.68557870370370377</v>
      </c>
      <c r="EQ11" s="33">
        <v>49</v>
      </c>
      <c r="ER11" s="35">
        <v>0.69707175925925924</v>
      </c>
      <c r="ES11" s="33">
        <v>79</v>
      </c>
      <c r="ET11" s="35">
        <v>0.70848379629629632</v>
      </c>
      <c r="EU11" s="33">
        <v>59</v>
      </c>
      <c r="EV11" s="35">
        <v>0.71734953703703708</v>
      </c>
      <c r="EW11" s="33">
        <v>39</v>
      </c>
      <c r="EX11" s="35">
        <v>0.73241898148148143</v>
      </c>
      <c r="EY11" s="33">
        <v>69</v>
      </c>
      <c r="EZ11" s="35">
        <v>0.74010416666666667</v>
      </c>
      <c r="FA11" s="33">
        <v>78</v>
      </c>
      <c r="FB11" s="35">
        <v>0.75646990740740738</v>
      </c>
      <c r="FC11" s="33">
        <v>77</v>
      </c>
      <c r="FD11" s="35">
        <v>0.76589120370370367</v>
      </c>
      <c r="FE11" s="33">
        <v>50</v>
      </c>
      <c r="FF11" s="35">
        <v>0.80532407407407414</v>
      </c>
      <c r="FG11" s="33">
        <v>60</v>
      </c>
      <c r="FH11" s="35">
        <v>0.81346064814814811</v>
      </c>
      <c r="FI11" s="33" t="s">
        <v>15</v>
      </c>
      <c r="FJ11" s="35">
        <v>0.82138888888888895</v>
      </c>
    </row>
    <row r="12" spans="1:206" x14ac:dyDescent="0.2">
      <c r="A12" s="33">
        <v>96</v>
      </c>
      <c r="B12" s="34" t="s">
        <v>36</v>
      </c>
      <c r="C12" s="33">
        <v>11</v>
      </c>
      <c r="D12" s="33" t="s">
        <v>131</v>
      </c>
      <c r="E12" s="33" t="s">
        <v>133</v>
      </c>
      <c r="F12" s="33">
        <v>6</v>
      </c>
      <c r="G12" s="33">
        <v>0</v>
      </c>
      <c r="H12" s="33">
        <v>4320</v>
      </c>
      <c r="I12" s="35">
        <v>0.74678240740740742</v>
      </c>
      <c r="J12" s="33">
        <f>COUNTA($M12:$AAA12)/2-COUNTIF($M12:$AAA12,"OS")-COUNTIF($M12:$AAA12,"OF")-COUNTIF($M12:$AAA12,"MOS")-COUNTIF($M12:$AAA12,"MOF")-COUNTIF($M12:$AAA12,"D2S")-COUNTIF($M12:$AAA12,"FD1")-COUNTIF($M12:$AAA12,"FD2")</f>
        <v>70</v>
      </c>
      <c r="K12" s="37">
        <f>H12/J12</f>
        <v>61.714285714285715</v>
      </c>
      <c r="M12" s="33">
        <v>30</v>
      </c>
      <c r="N12" s="35">
        <v>4.8842592592592592E-3</v>
      </c>
      <c r="O12" s="33">
        <v>40</v>
      </c>
      <c r="P12" s="35">
        <v>9.6296296296296303E-3</v>
      </c>
      <c r="Q12" s="33">
        <v>36</v>
      </c>
      <c r="R12" s="35">
        <v>1.315972222222222E-2</v>
      </c>
      <c r="S12" s="33">
        <v>75</v>
      </c>
      <c r="T12" s="35">
        <v>2.2604166666666665E-2</v>
      </c>
      <c r="U12" s="33">
        <v>65</v>
      </c>
      <c r="V12" s="35">
        <v>3.1180555555555555E-2</v>
      </c>
      <c r="W12" s="33">
        <v>95</v>
      </c>
      <c r="X12" s="35">
        <v>3.9803240740740743E-2</v>
      </c>
      <c r="Y12" s="33">
        <v>55</v>
      </c>
      <c r="Z12" s="35">
        <v>5.0891203703703702E-2</v>
      </c>
      <c r="AA12" s="33">
        <v>96</v>
      </c>
      <c r="AB12" s="35">
        <v>5.6134259259259266E-2</v>
      </c>
      <c r="AC12" s="33">
        <v>56</v>
      </c>
      <c r="AD12" s="35">
        <v>6.0243055555555557E-2</v>
      </c>
      <c r="AE12" s="33">
        <v>89</v>
      </c>
      <c r="AF12" s="35">
        <v>7.8495370370370368E-2</v>
      </c>
      <c r="AG12" s="33">
        <v>86</v>
      </c>
      <c r="AH12" s="35">
        <v>8.3333333333333329E-2</v>
      </c>
      <c r="AI12" s="33">
        <v>49</v>
      </c>
      <c r="AJ12" s="35">
        <v>9.2696759259259257E-2</v>
      </c>
      <c r="AK12" s="33">
        <v>79</v>
      </c>
      <c r="AL12" s="35">
        <v>0.10065972222222223</v>
      </c>
      <c r="AM12" s="33">
        <v>59</v>
      </c>
      <c r="AN12" s="35">
        <v>0.1077199074074074</v>
      </c>
      <c r="AO12" s="33">
        <v>39</v>
      </c>
      <c r="AP12" s="35">
        <v>0.11969907407407408</v>
      </c>
      <c r="AQ12" s="33">
        <v>69</v>
      </c>
      <c r="AR12" s="35">
        <v>0.12487268518518518</v>
      </c>
      <c r="AS12" s="33">
        <v>38</v>
      </c>
      <c r="AT12" s="35">
        <v>0.13243055555555555</v>
      </c>
      <c r="AU12" s="33">
        <v>99</v>
      </c>
      <c r="AV12" s="35">
        <v>0.14457175925925927</v>
      </c>
      <c r="AW12" s="33">
        <v>68</v>
      </c>
      <c r="AX12" s="35">
        <v>0.15656250000000002</v>
      </c>
      <c r="AY12" s="33">
        <v>98</v>
      </c>
      <c r="AZ12" s="35">
        <v>0.16413194444444446</v>
      </c>
      <c r="BA12" s="33">
        <v>57</v>
      </c>
      <c r="BB12" s="35">
        <v>0.18190972222222224</v>
      </c>
      <c r="BC12" s="33">
        <v>97</v>
      </c>
      <c r="BD12" s="35">
        <v>0.19087962962962965</v>
      </c>
      <c r="BE12" s="33">
        <v>67</v>
      </c>
      <c r="BF12" s="35">
        <v>0.19918981481481482</v>
      </c>
      <c r="BG12" s="33">
        <v>87</v>
      </c>
      <c r="BH12" s="35">
        <v>0.20986111111111114</v>
      </c>
      <c r="BI12" s="33">
        <v>48</v>
      </c>
      <c r="BJ12" s="35">
        <v>0.21996527777777777</v>
      </c>
      <c r="BK12" s="33">
        <v>47</v>
      </c>
      <c r="BL12" s="35">
        <v>0.23425925925925925</v>
      </c>
      <c r="BM12" s="33">
        <v>88</v>
      </c>
      <c r="BN12" s="35">
        <v>0.24564814814814814</v>
      </c>
      <c r="BO12" s="33">
        <v>37</v>
      </c>
      <c r="BP12" s="35">
        <v>0.26211805555555556</v>
      </c>
      <c r="BQ12" s="33">
        <v>58</v>
      </c>
      <c r="BR12" s="35">
        <v>0.28177083333333336</v>
      </c>
      <c r="BS12" s="33">
        <v>78</v>
      </c>
      <c r="BT12" s="35">
        <v>0.31346064814814817</v>
      </c>
      <c r="BU12" s="33">
        <v>66</v>
      </c>
      <c r="BV12" s="35">
        <v>0.33765046296296292</v>
      </c>
      <c r="BW12" s="33" t="s">
        <v>13</v>
      </c>
      <c r="BX12" s="35">
        <v>0.37363425925925925</v>
      </c>
      <c r="BY12" s="33" t="s">
        <v>14</v>
      </c>
      <c r="BZ12" s="35">
        <v>0.37363425925925925</v>
      </c>
      <c r="CA12" s="33">
        <v>100</v>
      </c>
      <c r="CB12" s="35">
        <v>0.38305555555555554</v>
      </c>
      <c r="CC12" s="33">
        <v>70</v>
      </c>
      <c r="CD12" s="35">
        <v>0.38917824074074076</v>
      </c>
      <c r="CE12" s="33">
        <v>85</v>
      </c>
      <c r="CF12" s="35">
        <v>0.40234953703703707</v>
      </c>
      <c r="CG12" s="33">
        <v>41</v>
      </c>
      <c r="CH12" s="35">
        <v>0.41329861111111116</v>
      </c>
      <c r="CI12" s="33">
        <v>84</v>
      </c>
      <c r="CJ12" s="35">
        <v>0.42313657407407407</v>
      </c>
      <c r="CK12" s="33">
        <v>53</v>
      </c>
      <c r="CL12" s="35">
        <v>0.4303819444444445</v>
      </c>
      <c r="CM12" s="33">
        <v>33</v>
      </c>
      <c r="CN12" s="35">
        <v>0.4337152777777778</v>
      </c>
      <c r="CO12" s="33" t="s">
        <v>4</v>
      </c>
      <c r="CP12" s="35">
        <v>0.44168981481481479</v>
      </c>
      <c r="CQ12" s="33" t="s">
        <v>9</v>
      </c>
      <c r="CR12" s="35">
        <v>0.44730324074074074</v>
      </c>
      <c r="CS12" s="33" t="s">
        <v>8</v>
      </c>
      <c r="CT12" s="35">
        <v>0.45623842592592595</v>
      </c>
      <c r="CU12" s="33" t="s">
        <v>6</v>
      </c>
      <c r="CV12" s="35">
        <v>0.46217592592592593</v>
      </c>
      <c r="CW12" s="33" t="s">
        <v>7</v>
      </c>
      <c r="CX12" s="35">
        <v>0.46643518518518517</v>
      </c>
      <c r="CY12" s="33" t="s">
        <v>5</v>
      </c>
      <c r="CZ12" s="35">
        <v>0.4714930555555556</v>
      </c>
      <c r="DA12" s="33" t="s">
        <v>10</v>
      </c>
      <c r="DB12" s="35">
        <v>0.47631944444444446</v>
      </c>
      <c r="DC12" s="33">
        <v>63</v>
      </c>
      <c r="DD12" s="35">
        <v>0.47961805555555559</v>
      </c>
      <c r="DE12" s="33">
        <v>62</v>
      </c>
      <c r="DF12" s="35">
        <v>0.49003472222222227</v>
      </c>
      <c r="DG12" s="33">
        <v>93</v>
      </c>
      <c r="DH12" s="35">
        <v>0.5027314814814815</v>
      </c>
      <c r="DI12" s="33">
        <v>103</v>
      </c>
      <c r="DJ12" s="35">
        <v>0.51142361111111112</v>
      </c>
      <c r="DK12" s="33" t="s">
        <v>11</v>
      </c>
      <c r="DL12" s="35">
        <v>0.52663194444444439</v>
      </c>
      <c r="DM12" s="33">
        <v>10</v>
      </c>
      <c r="DN12" s="35">
        <v>0.53047453703703706</v>
      </c>
      <c r="DO12" s="33">
        <v>9</v>
      </c>
      <c r="DP12" s="35">
        <v>0.53967592592592595</v>
      </c>
      <c r="DQ12" s="33">
        <v>8</v>
      </c>
      <c r="DR12" s="35">
        <v>0.54303240740740744</v>
      </c>
      <c r="DS12" s="33">
        <v>7</v>
      </c>
      <c r="DT12" s="35">
        <v>0.54666666666666663</v>
      </c>
      <c r="DU12" s="33">
        <v>6</v>
      </c>
      <c r="DV12" s="35">
        <v>0.5546875</v>
      </c>
      <c r="DW12" s="33">
        <v>5</v>
      </c>
      <c r="DX12" s="35">
        <v>0.55980324074074073</v>
      </c>
      <c r="DY12" s="33">
        <v>4</v>
      </c>
      <c r="DZ12" s="35">
        <v>0.56626157407407407</v>
      </c>
      <c r="EA12" s="33">
        <v>3</v>
      </c>
      <c r="EB12" s="35">
        <v>0.57008101851851845</v>
      </c>
      <c r="EC12" s="33">
        <v>2</v>
      </c>
      <c r="ED12" s="35">
        <v>0.57583333333333331</v>
      </c>
      <c r="EE12" s="33">
        <v>1</v>
      </c>
      <c r="EF12" s="35">
        <v>0.58016203703703706</v>
      </c>
      <c r="EG12" s="33" t="s">
        <v>12</v>
      </c>
      <c r="EH12" s="35">
        <v>0.58401620370370366</v>
      </c>
      <c r="EI12" s="33">
        <v>92</v>
      </c>
      <c r="EJ12" s="35">
        <v>0.59181712962962962</v>
      </c>
      <c r="EK12" s="33">
        <v>52</v>
      </c>
      <c r="EL12" s="35">
        <v>0.5995949074074074</v>
      </c>
      <c r="EM12" s="33">
        <v>102</v>
      </c>
      <c r="EN12" s="35">
        <v>0.61048611111111117</v>
      </c>
      <c r="EO12" s="33">
        <v>32</v>
      </c>
      <c r="EP12" s="35">
        <v>0.61982638888888886</v>
      </c>
      <c r="EQ12" s="33">
        <v>31</v>
      </c>
      <c r="ER12" s="35">
        <v>0.63133101851851847</v>
      </c>
      <c r="ES12" s="33">
        <v>42</v>
      </c>
      <c r="ET12" s="35">
        <v>0.63570601851851849</v>
      </c>
      <c r="EU12" s="33">
        <v>72</v>
      </c>
      <c r="EV12" s="35">
        <v>0.64623842592592595</v>
      </c>
      <c r="EW12" s="33">
        <v>101</v>
      </c>
      <c r="EX12" s="35">
        <v>0.65719907407407407</v>
      </c>
      <c r="EY12" s="33">
        <v>80</v>
      </c>
      <c r="EZ12" s="35">
        <v>0.66842592592592587</v>
      </c>
      <c r="FA12" s="33">
        <v>81</v>
      </c>
      <c r="FB12" s="35">
        <v>0.67857638888888883</v>
      </c>
      <c r="FC12" s="33">
        <v>82</v>
      </c>
      <c r="FD12" s="35">
        <v>0.68939814814814815</v>
      </c>
      <c r="FE12" s="33">
        <v>83</v>
      </c>
      <c r="FF12" s="35">
        <v>0.70447916666666666</v>
      </c>
      <c r="FG12" s="33">
        <v>94</v>
      </c>
      <c r="FH12" s="35">
        <v>0.71960648148148154</v>
      </c>
      <c r="FI12" s="33" t="s">
        <v>15</v>
      </c>
      <c r="FJ12" s="35">
        <v>0.74678240740740742</v>
      </c>
    </row>
    <row r="13" spans="1:206" x14ac:dyDescent="0.2">
      <c r="A13" s="33">
        <v>106</v>
      </c>
      <c r="B13" s="34" t="s">
        <v>136</v>
      </c>
      <c r="C13" s="33">
        <v>12</v>
      </c>
      <c r="D13" s="33" t="s">
        <v>131</v>
      </c>
      <c r="E13" s="33" t="s">
        <v>73</v>
      </c>
      <c r="F13" s="33">
        <v>3</v>
      </c>
      <c r="G13" s="33">
        <v>0</v>
      </c>
      <c r="H13" s="33">
        <v>4290</v>
      </c>
      <c r="I13" s="35">
        <v>0.78369212962962964</v>
      </c>
      <c r="J13" s="33">
        <f>COUNTA($M13:$AAA13)/2-COUNTIF($M13:$AAA13,"OS")-COUNTIF($M13:$AAA13,"OF")-COUNTIF($M13:$AAA13,"MOS")-COUNTIF($M13:$AAA13,"MOF")-COUNTIF($M13:$AAA13,"D2S")-COUNTIF($M13:$AAA13,"FD1")-COUNTIF($M13:$AAA13,"FD2")</f>
        <v>70</v>
      </c>
      <c r="K13" s="37">
        <f>H13/J13</f>
        <v>61.285714285714285</v>
      </c>
      <c r="M13" s="33">
        <v>70</v>
      </c>
      <c r="N13" s="35">
        <v>4.8148148148148152E-3</v>
      </c>
      <c r="O13" s="33">
        <v>41</v>
      </c>
      <c r="P13" s="35">
        <v>9.1666666666666667E-3</v>
      </c>
      <c r="Q13" s="33">
        <v>85</v>
      </c>
      <c r="R13" s="35">
        <v>1.7407407407407406E-2</v>
      </c>
      <c r="S13" s="33">
        <v>40</v>
      </c>
      <c r="T13" s="35">
        <v>2.7210648148148147E-2</v>
      </c>
      <c r="U13" s="33">
        <v>36</v>
      </c>
      <c r="V13" s="35">
        <v>3.4745370370370371E-2</v>
      </c>
      <c r="W13" s="33">
        <v>75</v>
      </c>
      <c r="X13" s="35">
        <v>4.355324074074074E-2</v>
      </c>
      <c r="Y13" s="33">
        <v>65</v>
      </c>
      <c r="Z13" s="35">
        <v>5.0405092592592592E-2</v>
      </c>
      <c r="AA13" s="33">
        <v>95</v>
      </c>
      <c r="AB13" s="35">
        <v>5.7476851851851855E-2</v>
      </c>
      <c r="AC13" s="33">
        <v>35</v>
      </c>
      <c r="AD13" s="35">
        <v>7.1620370370370376E-2</v>
      </c>
      <c r="AE13" s="33">
        <v>74</v>
      </c>
      <c r="AF13" s="35">
        <v>7.6678240740740741E-2</v>
      </c>
      <c r="AG13" s="33">
        <v>104</v>
      </c>
      <c r="AH13" s="35">
        <v>8.7870370370370376E-2</v>
      </c>
      <c r="AI13" s="33">
        <v>44</v>
      </c>
      <c r="AJ13" s="35">
        <v>0.10434027777777777</v>
      </c>
      <c r="AK13" s="33">
        <v>64</v>
      </c>
      <c r="AL13" s="35">
        <v>0.11292824074074075</v>
      </c>
      <c r="AM13" s="33">
        <v>54</v>
      </c>
      <c r="AN13" s="35">
        <v>0.12055555555555557</v>
      </c>
      <c r="AO13" s="33">
        <v>91</v>
      </c>
      <c r="AP13" s="35">
        <v>0.12990740740740742</v>
      </c>
      <c r="AQ13" s="33">
        <v>51</v>
      </c>
      <c r="AR13" s="35">
        <v>0.13545138888888889</v>
      </c>
      <c r="AS13" s="33">
        <v>34</v>
      </c>
      <c r="AT13" s="35">
        <v>0.14246527777777776</v>
      </c>
      <c r="AU13" s="33">
        <v>94</v>
      </c>
      <c r="AV13" s="35">
        <v>0.15189814814814814</v>
      </c>
      <c r="AW13" s="33">
        <v>71</v>
      </c>
      <c r="AX13" s="35">
        <v>0.16869212962962962</v>
      </c>
      <c r="AY13" s="33">
        <v>61</v>
      </c>
      <c r="AZ13" s="35">
        <v>0.1741435185185185</v>
      </c>
      <c r="BA13" s="33">
        <v>83</v>
      </c>
      <c r="BB13" s="35">
        <v>0.20269675925925926</v>
      </c>
      <c r="BC13" s="33">
        <v>82</v>
      </c>
      <c r="BD13" s="35">
        <v>0.21275462962962963</v>
      </c>
      <c r="BE13" s="33">
        <v>81</v>
      </c>
      <c r="BF13" s="35">
        <v>0.21876157407407407</v>
      </c>
      <c r="BG13" s="33">
        <v>80</v>
      </c>
      <c r="BH13" s="35">
        <v>0.22921296296296298</v>
      </c>
      <c r="BI13" s="33">
        <v>101</v>
      </c>
      <c r="BJ13" s="35">
        <v>0.23834490740740741</v>
      </c>
      <c r="BK13" s="33">
        <v>72</v>
      </c>
      <c r="BL13" s="35">
        <v>0.24449074074074073</v>
      </c>
      <c r="BM13" s="33">
        <v>42</v>
      </c>
      <c r="BN13" s="35">
        <v>0.25201388888888887</v>
      </c>
      <c r="BO13" s="33">
        <v>31</v>
      </c>
      <c r="BP13" s="35">
        <v>0.25858796296296299</v>
      </c>
      <c r="BQ13" s="33">
        <v>32</v>
      </c>
      <c r="BR13" s="35">
        <v>0.26866898148148149</v>
      </c>
      <c r="BS13" s="33">
        <v>102</v>
      </c>
      <c r="BT13" s="35">
        <v>0.28718749999999998</v>
      </c>
      <c r="BU13" s="33">
        <v>52</v>
      </c>
      <c r="BV13" s="35">
        <v>0.2976273148148148</v>
      </c>
      <c r="BW13" s="33">
        <v>92</v>
      </c>
      <c r="BX13" s="35">
        <v>0.30607638888888888</v>
      </c>
      <c r="BY13" s="33" t="s">
        <v>11</v>
      </c>
      <c r="BZ13" s="35">
        <v>0.31283564814814818</v>
      </c>
      <c r="CA13" s="33">
        <v>1</v>
      </c>
      <c r="CB13" s="35">
        <v>0.31620370370370371</v>
      </c>
      <c r="CC13" s="33">
        <v>2</v>
      </c>
      <c r="CD13" s="35">
        <v>0.32111111111111112</v>
      </c>
      <c r="CE13" s="33">
        <v>3</v>
      </c>
      <c r="CF13" s="35">
        <v>0.32582175925925927</v>
      </c>
      <c r="CG13" s="33">
        <v>4</v>
      </c>
      <c r="CH13" s="35">
        <v>0.3286574074074074</v>
      </c>
      <c r="CI13" s="33">
        <v>5</v>
      </c>
      <c r="CJ13" s="35">
        <v>0.34138888888888891</v>
      </c>
      <c r="CK13" s="33">
        <v>6</v>
      </c>
      <c r="CL13" s="35">
        <v>0.34697916666666667</v>
      </c>
      <c r="CM13" s="33">
        <v>7</v>
      </c>
      <c r="CN13" s="35">
        <v>0.36784722222222221</v>
      </c>
      <c r="CO13" s="33">
        <v>8</v>
      </c>
      <c r="CP13" s="35">
        <v>0.37351851851851853</v>
      </c>
      <c r="CQ13" s="33">
        <v>9</v>
      </c>
      <c r="CR13" s="35">
        <v>0.37550925925925926</v>
      </c>
      <c r="CS13" s="33">
        <v>10</v>
      </c>
      <c r="CT13" s="35">
        <v>0.38268518518518518</v>
      </c>
      <c r="CU13" s="33" t="s">
        <v>12</v>
      </c>
      <c r="CV13" s="35">
        <v>0.38662037037037034</v>
      </c>
      <c r="CW13" s="33">
        <v>33</v>
      </c>
      <c r="CX13" s="35">
        <v>0.39953703703703702</v>
      </c>
      <c r="CY13" s="33">
        <v>53</v>
      </c>
      <c r="CZ13" s="35">
        <v>0.40400462962962963</v>
      </c>
      <c r="DA13" s="33" t="s">
        <v>13</v>
      </c>
      <c r="DB13" s="35">
        <v>0.41466435185185185</v>
      </c>
      <c r="DC13" s="33" t="s">
        <v>14</v>
      </c>
      <c r="DD13" s="35">
        <v>0.41466435185185185</v>
      </c>
      <c r="DE13" s="33">
        <v>100</v>
      </c>
      <c r="DF13" s="35">
        <v>0.42376157407407411</v>
      </c>
      <c r="DG13" s="33">
        <v>84</v>
      </c>
      <c r="DH13" s="35">
        <v>0.43116898148148147</v>
      </c>
      <c r="DI13" s="33">
        <v>62</v>
      </c>
      <c r="DJ13" s="35">
        <v>0.43883101851851852</v>
      </c>
      <c r="DK13" s="33">
        <v>103</v>
      </c>
      <c r="DL13" s="35">
        <v>0.45153935185185184</v>
      </c>
      <c r="DM13" s="33">
        <v>63</v>
      </c>
      <c r="DN13" s="35">
        <v>0.48327546296296298</v>
      </c>
      <c r="DO13" s="33" t="s">
        <v>4</v>
      </c>
      <c r="DP13" s="35">
        <v>0.48789351851851853</v>
      </c>
      <c r="DQ13" s="33" t="s">
        <v>5</v>
      </c>
      <c r="DR13" s="35">
        <v>0.52973379629629636</v>
      </c>
      <c r="DS13" s="33" t="s">
        <v>6</v>
      </c>
      <c r="DT13" s="35">
        <v>0.5393634259259259</v>
      </c>
      <c r="DU13" s="33" t="s">
        <v>7</v>
      </c>
      <c r="DV13" s="35">
        <v>0.54621527777777779</v>
      </c>
      <c r="DW13" s="33" t="s">
        <v>8</v>
      </c>
      <c r="DX13" s="35">
        <v>0.55151620370370369</v>
      </c>
      <c r="DY13" s="33" t="s">
        <v>9</v>
      </c>
      <c r="DZ13" s="35">
        <v>0.56119212962962961</v>
      </c>
      <c r="EA13" s="33" t="s">
        <v>10</v>
      </c>
      <c r="EB13" s="35">
        <v>0.56634259259259256</v>
      </c>
      <c r="EC13" s="33">
        <v>43</v>
      </c>
      <c r="ED13" s="35">
        <v>0.58362268518518523</v>
      </c>
      <c r="EE13" s="33">
        <v>76</v>
      </c>
      <c r="EF13" s="35">
        <v>0.59528935185185183</v>
      </c>
      <c r="EG13" s="33">
        <v>77</v>
      </c>
      <c r="EH13" s="35">
        <v>0.60902777777777783</v>
      </c>
      <c r="EI13" s="33">
        <v>78</v>
      </c>
      <c r="EJ13" s="35">
        <v>0.61811342592592589</v>
      </c>
      <c r="EK13" s="33">
        <v>58</v>
      </c>
      <c r="EL13" s="35">
        <v>0.63884259259259257</v>
      </c>
      <c r="EM13" s="33">
        <v>48</v>
      </c>
      <c r="EN13" s="35">
        <v>0.65590277777777783</v>
      </c>
      <c r="EO13" s="33">
        <v>89</v>
      </c>
      <c r="EP13" s="35">
        <v>0.6778587962962962</v>
      </c>
      <c r="EQ13" s="33">
        <v>86</v>
      </c>
      <c r="ER13" s="35">
        <v>0.68556712962962962</v>
      </c>
      <c r="ES13" s="33">
        <v>56</v>
      </c>
      <c r="ET13" s="35">
        <v>0.6972222222222223</v>
      </c>
      <c r="EU13" s="33">
        <v>96</v>
      </c>
      <c r="EV13" s="35">
        <v>0.70452546296296292</v>
      </c>
      <c r="EW13" s="33">
        <v>55</v>
      </c>
      <c r="EX13" s="35">
        <v>0.71331018518518519</v>
      </c>
      <c r="EY13" s="33">
        <v>45</v>
      </c>
      <c r="EZ13" s="35">
        <v>0.73380787037037043</v>
      </c>
      <c r="FA13" s="33">
        <v>90</v>
      </c>
      <c r="FB13" s="35">
        <v>0.74261574074074066</v>
      </c>
      <c r="FC13" s="33">
        <v>50</v>
      </c>
      <c r="FD13" s="35">
        <v>0.74906249999999996</v>
      </c>
      <c r="FE13" s="33">
        <v>60</v>
      </c>
      <c r="FF13" s="35">
        <v>0.76111111111111107</v>
      </c>
      <c r="FG13" s="33">
        <v>30</v>
      </c>
      <c r="FH13" s="35">
        <v>0.77751157407407412</v>
      </c>
      <c r="FI13" s="33" t="s">
        <v>15</v>
      </c>
      <c r="FJ13" s="35">
        <v>0.78369212962962964</v>
      </c>
    </row>
    <row r="14" spans="1:206" x14ac:dyDescent="0.2">
      <c r="A14" s="33">
        <v>42</v>
      </c>
      <c r="B14" s="34" t="s">
        <v>37</v>
      </c>
      <c r="C14" s="33">
        <v>13</v>
      </c>
      <c r="D14" s="33" t="s">
        <v>131</v>
      </c>
      <c r="E14" s="33" t="s">
        <v>133</v>
      </c>
      <c r="F14" s="33">
        <v>7</v>
      </c>
      <c r="G14" s="33">
        <v>0</v>
      </c>
      <c r="H14" s="33">
        <v>4280</v>
      </c>
      <c r="I14" s="35">
        <v>0.79297453703703702</v>
      </c>
      <c r="J14" s="33">
        <f>COUNTA($M14:$AAA14)/2-COUNTIF($M14:$AAA14,"OS")-COUNTIF($M14:$AAA14,"OF")-COUNTIF($M14:$AAA14,"MOS")-COUNTIF($M14:$AAA14,"MOF")-COUNTIF($M14:$AAA14,"D2S")-COUNTIF($M14:$AAA14,"FD1")-COUNTIF($M14:$AAA14,"FD2")</f>
        <v>71</v>
      </c>
      <c r="K14" s="37">
        <f>H14/J14</f>
        <v>60.281690140845072</v>
      </c>
      <c r="M14" s="33">
        <v>70</v>
      </c>
      <c r="N14" s="35">
        <v>8.4143518518518517E-3</v>
      </c>
      <c r="O14" s="33">
        <v>41</v>
      </c>
      <c r="P14" s="35">
        <v>1.5150462962962963E-2</v>
      </c>
      <c r="Q14" s="33">
        <v>94</v>
      </c>
      <c r="R14" s="35">
        <v>2.8819444444444443E-2</v>
      </c>
      <c r="S14" s="33">
        <v>61</v>
      </c>
      <c r="T14" s="35">
        <v>3.9293981481481485E-2</v>
      </c>
      <c r="U14" s="33">
        <v>71</v>
      </c>
      <c r="V14" s="35">
        <v>4.6354166666666669E-2</v>
      </c>
      <c r="W14" s="33">
        <v>51</v>
      </c>
      <c r="X14" s="35">
        <v>5.842592592592593E-2</v>
      </c>
      <c r="Y14" s="33">
        <v>91</v>
      </c>
      <c r="Z14" s="35">
        <v>6.4953703703703694E-2</v>
      </c>
      <c r="AA14" s="33">
        <v>34</v>
      </c>
      <c r="AB14" s="35">
        <v>7.5347222222222218E-2</v>
      </c>
      <c r="AC14" s="33">
        <v>64</v>
      </c>
      <c r="AD14" s="35">
        <v>8.4918981481481484E-2</v>
      </c>
      <c r="AE14" s="33">
        <v>54</v>
      </c>
      <c r="AF14" s="35">
        <v>9.3032407407407411E-2</v>
      </c>
      <c r="AG14" s="33">
        <v>44</v>
      </c>
      <c r="AH14" s="35">
        <v>0.1072337962962963</v>
      </c>
      <c r="AI14" s="33">
        <v>74</v>
      </c>
      <c r="AJ14" s="35">
        <v>0.12023148148148148</v>
      </c>
      <c r="AK14" s="33">
        <v>35</v>
      </c>
      <c r="AL14" s="35">
        <v>0.12644675925925927</v>
      </c>
      <c r="AM14" s="33">
        <v>36</v>
      </c>
      <c r="AN14" s="35">
        <v>0.14193287037037036</v>
      </c>
      <c r="AO14" s="33">
        <v>75</v>
      </c>
      <c r="AP14" s="35">
        <v>0.15964120370370369</v>
      </c>
      <c r="AQ14" s="33">
        <v>65</v>
      </c>
      <c r="AR14" s="35">
        <v>0.16815972222222222</v>
      </c>
      <c r="AS14" s="33">
        <v>95</v>
      </c>
      <c r="AT14" s="35">
        <v>0.17891203703703704</v>
      </c>
      <c r="AU14" s="33">
        <v>55</v>
      </c>
      <c r="AV14" s="35">
        <v>0.19403935185185184</v>
      </c>
      <c r="AW14" s="33">
        <v>96</v>
      </c>
      <c r="AX14" s="35">
        <v>0.20333333333333334</v>
      </c>
      <c r="AY14" s="33">
        <v>56</v>
      </c>
      <c r="AZ14" s="35">
        <v>0.2146875</v>
      </c>
      <c r="BA14" s="33">
        <v>86</v>
      </c>
      <c r="BB14" s="35">
        <v>0.2235300925925926</v>
      </c>
      <c r="BC14" s="33">
        <v>89</v>
      </c>
      <c r="BD14" s="35">
        <v>0.23611111111111113</v>
      </c>
      <c r="BE14" s="33">
        <v>49</v>
      </c>
      <c r="BF14" s="35">
        <v>0.24508101851851852</v>
      </c>
      <c r="BG14" s="33">
        <v>79</v>
      </c>
      <c r="BH14" s="35">
        <v>0.25960648148148147</v>
      </c>
      <c r="BI14" s="33">
        <v>59</v>
      </c>
      <c r="BJ14" s="35">
        <v>0.27113425925925927</v>
      </c>
      <c r="BK14" s="33">
        <v>39</v>
      </c>
      <c r="BL14" s="35">
        <v>0.28667824074074072</v>
      </c>
      <c r="BM14" s="33">
        <v>69</v>
      </c>
      <c r="BN14" s="35">
        <v>0.2926273148148148</v>
      </c>
      <c r="BO14" s="33">
        <v>78</v>
      </c>
      <c r="BP14" s="35">
        <v>0.30502314814814818</v>
      </c>
      <c r="BQ14" s="33">
        <v>76</v>
      </c>
      <c r="BR14" s="35">
        <v>0.3175115740740741</v>
      </c>
      <c r="BS14" s="33">
        <v>77</v>
      </c>
      <c r="BT14" s="35">
        <v>0.32208333333333333</v>
      </c>
      <c r="BU14" s="33">
        <v>46</v>
      </c>
      <c r="BV14" s="35">
        <v>0.34562500000000002</v>
      </c>
      <c r="BW14" s="33">
        <v>66</v>
      </c>
      <c r="BX14" s="35">
        <v>0.3513425925925926</v>
      </c>
      <c r="BY14" s="33">
        <v>45</v>
      </c>
      <c r="BZ14" s="35">
        <v>0.36265046296296299</v>
      </c>
      <c r="CA14" s="33">
        <v>40</v>
      </c>
      <c r="CB14" s="35">
        <v>0.37657407407407412</v>
      </c>
      <c r="CC14" s="33">
        <v>30</v>
      </c>
      <c r="CD14" s="35">
        <v>0.38358796296296299</v>
      </c>
      <c r="CE14" s="33" t="s">
        <v>13</v>
      </c>
      <c r="CF14" s="35">
        <v>0.38989583333333333</v>
      </c>
      <c r="CG14" s="33" t="s">
        <v>14</v>
      </c>
      <c r="CH14" s="35">
        <v>0.38989583333333333</v>
      </c>
      <c r="CI14" s="33">
        <v>100</v>
      </c>
      <c r="CJ14" s="35">
        <v>0.40734953703703702</v>
      </c>
      <c r="CK14" s="33">
        <v>53</v>
      </c>
      <c r="CL14" s="35">
        <v>0.41726851851851854</v>
      </c>
      <c r="CM14" s="33">
        <v>84</v>
      </c>
      <c r="CN14" s="35">
        <v>0.42457175925925927</v>
      </c>
      <c r="CO14" s="33">
        <v>82</v>
      </c>
      <c r="CP14" s="35">
        <v>0.44064814814814812</v>
      </c>
      <c r="CQ14" s="33">
        <v>83</v>
      </c>
      <c r="CR14" s="35">
        <v>0.45186342592592593</v>
      </c>
      <c r="CS14" s="33">
        <v>81</v>
      </c>
      <c r="CT14" s="35">
        <v>0.46622685185185181</v>
      </c>
      <c r="CU14" s="33">
        <v>80</v>
      </c>
      <c r="CV14" s="35">
        <v>0.4760416666666667</v>
      </c>
      <c r="CW14" s="33">
        <v>101</v>
      </c>
      <c r="CX14" s="35">
        <v>0.48759259259259258</v>
      </c>
      <c r="CY14" s="33">
        <v>72</v>
      </c>
      <c r="CZ14" s="35">
        <v>0.49481481481481482</v>
      </c>
      <c r="DA14" s="33">
        <v>42</v>
      </c>
      <c r="DB14" s="35">
        <v>0.50486111111111109</v>
      </c>
      <c r="DC14" s="33">
        <v>31</v>
      </c>
      <c r="DD14" s="35">
        <v>0.51162037037037034</v>
      </c>
      <c r="DE14" s="33">
        <v>32</v>
      </c>
      <c r="DF14" s="35">
        <v>0.5238194444444445</v>
      </c>
      <c r="DG14" s="33">
        <v>102</v>
      </c>
      <c r="DH14" s="35">
        <v>0.53217592592592589</v>
      </c>
      <c r="DI14" s="33">
        <v>52</v>
      </c>
      <c r="DJ14" s="35">
        <v>0.54144675925925922</v>
      </c>
      <c r="DK14" s="33">
        <v>92</v>
      </c>
      <c r="DL14" s="35">
        <v>0.55043981481481474</v>
      </c>
      <c r="DM14" s="33" t="s">
        <v>11</v>
      </c>
      <c r="DN14" s="35">
        <v>0.56311342592592595</v>
      </c>
      <c r="DO14" s="33">
        <v>10</v>
      </c>
      <c r="DP14" s="35">
        <v>0.56740740740740747</v>
      </c>
      <c r="DQ14" s="33">
        <v>9</v>
      </c>
      <c r="DR14" s="35">
        <v>0.57702546296296298</v>
      </c>
      <c r="DS14" s="33">
        <v>8</v>
      </c>
      <c r="DT14" s="35">
        <v>0.5806365740740741</v>
      </c>
      <c r="DU14" s="33">
        <v>7</v>
      </c>
      <c r="DV14" s="35">
        <v>0.58533564814814809</v>
      </c>
      <c r="DW14" s="33">
        <v>6</v>
      </c>
      <c r="DX14" s="35">
        <v>0.59310185185185182</v>
      </c>
      <c r="DY14" s="33">
        <v>5</v>
      </c>
      <c r="DZ14" s="35">
        <v>0.60996527777777776</v>
      </c>
      <c r="EA14" s="33">
        <v>4</v>
      </c>
      <c r="EB14" s="35">
        <v>0.62023148148148144</v>
      </c>
      <c r="EC14" s="33">
        <v>3</v>
      </c>
      <c r="ED14" s="35">
        <v>0.6253819444444445</v>
      </c>
      <c r="EE14" s="33">
        <v>2</v>
      </c>
      <c r="EF14" s="35">
        <v>0.63168981481481479</v>
      </c>
      <c r="EG14" s="33">
        <v>1</v>
      </c>
      <c r="EH14" s="35">
        <v>0.63659722222222215</v>
      </c>
      <c r="EI14" s="33" t="s">
        <v>12</v>
      </c>
      <c r="EJ14" s="35">
        <v>0.64133101851851848</v>
      </c>
      <c r="EK14" s="33">
        <v>103</v>
      </c>
      <c r="EL14" s="35">
        <v>0.66302083333333328</v>
      </c>
      <c r="EM14" s="33">
        <v>93</v>
      </c>
      <c r="EN14" s="35">
        <v>0.67905092592592586</v>
      </c>
      <c r="EO14" s="33">
        <v>62</v>
      </c>
      <c r="EP14" s="35">
        <v>0.68966435185185182</v>
      </c>
      <c r="EQ14" s="33">
        <v>33</v>
      </c>
      <c r="ER14" s="35">
        <v>0.70001157407407411</v>
      </c>
      <c r="ES14" s="33" t="s">
        <v>4</v>
      </c>
      <c r="ET14" s="35">
        <v>0.7093287037037036</v>
      </c>
      <c r="EU14" s="33" t="s">
        <v>5</v>
      </c>
      <c r="EV14" s="35">
        <v>0.72028935185185183</v>
      </c>
      <c r="EW14" s="33" t="s">
        <v>7</v>
      </c>
      <c r="EX14" s="35">
        <v>0.72768518518518521</v>
      </c>
      <c r="EY14" s="33" t="s">
        <v>6</v>
      </c>
      <c r="EZ14" s="35">
        <v>0.73265046296296299</v>
      </c>
      <c r="FA14" s="33" t="s">
        <v>8</v>
      </c>
      <c r="FB14" s="35">
        <v>0.73886574074074074</v>
      </c>
      <c r="FC14" s="33" t="s">
        <v>9</v>
      </c>
      <c r="FD14" s="35">
        <v>0.75081018518518527</v>
      </c>
      <c r="FE14" s="33" t="s">
        <v>10</v>
      </c>
      <c r="FF14" s="35">
        <v>0.75822916666666673</v>
      </c>
      <c r="FG14" s="33">
        <v>63</v>
      </c>
      <c r="FH14" s="35">
        <v>0.7631944444444444</v>
      </c>
      <c r="FI14" s="33">
        <v>60</v>
      </c>
      <c r="FJ14" s="35">
        <v>0.7825347222222222</v>
      </c>
      <c r="FK14" s="33" t="s">
        <v>15</v>
      </c>
      <c r="FL14" s="35">
        <v>0.79297453703703702</v>
      </c>
    </row>
    <row r="15" spans="1:206" x14ac:dyDescent="0.2">
      <c r="A15" s="33">
        <v>40</v>
      </c>
      <c r="B15" s="34" t="s">
        <v>38</v>
      </c>
      <c r="C15" s="33">
        <v>14</v>
      </c>
      <c r="D15" s="33" t="s">
        <v>131</v>
      </c>
      <c r="E15" s="33" t="s">
        <v>133</v>
      </c>
      <c r="F15" s="33">
        <v>8</v>
      </c>
      <c r="G15" s="33">
        <v>0</v>
      </c>
      <c r="H15" s="33">
        <v>4280</v>
      </c>
      <c r="I15" s="35">
        <v>0.82269675925925922</v>
      </c>
      <c r="J15" s="33">
        <f>COUNTA($M15:$AAA15)/2-COUNTIF($M15:$AAA15,"OS")-COUNTIF($M15:$AAA15,"OF")-COUNTIF($M15:$AAA15,"MOS")-COUNTIF($M15:$AAA15,"MOF")-COUNTIF($M15:$AAA15,"D2S")-COUNTIF($M15:$AAA15,"FD1")-COUNTIF($M15:$AAA15,"FD2")</f>
        <v>69</v>
      </c>
      <c r="K15" s="37">
        <f>H15/J15</f>
        <v>62.028985507246375</v>
      </c>
      <c r="M15" s="33">
        <v>30</v>
      </c>
      <c r="N15" s="35">
        <v>5.2893518518518515E-3</v>
      </c>
      <c r="O15" s="33">
        <v>40</v>
      </c>
      <c r="P15" s="35">
        <v>1.2187500000000002E-2</v>
      </c>
      <c r="Q15" s="33">
        <v>85</v>
      </c>
      <c r="R15" s="35">
        <v>1.8726851851851852E-2</v>
      </c>
      <c r="S15" s="33">
        <v>94</v>
      </c>
      <c r="T15" s="35">
        <v>3.1331018518518515E-2</v>
      </c>
      <c r="U15" s="33">
        <v>61</v>
      </c>
      <c r="V15" s="35">
        <v>4.355324074074074E-2</v>
      </c>
      <c r="W15" s="33">
        <v>71</v>
      </c>
      <c r="X15" s="35">
        <v>5.0717592592592592E-2</v>
      </c>
      <c r="Y15" s="33">
        <v>51</v>
      </c>
      <c r="Z15" s="35">
        <v>6.3437499999999994E-2</v>
      </c>
      <c r="AA15" s="33">
        <v>34</v>
      </c>
      <c r="AB15" s="35">
        <v>7.3530092592592591E-2</v>
      </c>
      <c r="AC15" s="33">
        <v>91</v>
      </c>
      <c r="AD15" s="35">
        <v>8.6284722222222221E-2</v>
      </c>
      <c r="AE15" s="33">
        <v>54</v>
      </c>
      <c r="AF15" s="35">
        <v>9.7615740740740739E-2</v>
      </c>
      <c r="AG15" s="33">
        <v>64</v>
      </c>
      <c r="AH15" s="35">
        <v>0.10643518518518519</v>
      </c>
      <c r="AI15" s="33">
        <v>44</v>
      </c>
      <c r="AJ15" s="35">
        <v>0.11751157407407407</v>
      </c>
      <c r="AK15" s="33">
        <v>104</v>
      </c>
      <c r="AL15" s="35">
        <v>0.13273148148148148</v>
      </c>
      <c r="AM15" s="33">
        <v>74</v>
      </c>
      <c r="AN15" s="35">
        <v>0.1471875</v>
      </c>
      <c r="AO15" s="33">
        <v>35</v>
      </c>
      <c r="AP15" s="35">
        <v>0.15290509259259258</v>
      </c>
      <c r="AQ15" s="33">
        <v>36</v>
      </c>
      <c r="AR15" s="35">
        <v>0.16599537037037038</v>
      </c>
      <c r="AS15" s="33">
        <v>75</v>
      </c>
      <c r="AT15" s="35">
        <v>0.17861111111111114</v>
      </c>
      <c r="AU15" s="33">
        <v>65</v>
      </c>
      <c r="AV15" s="35">
        <v>0.18886574074074072</v>
      </c>
      <c r="AW15" s="33">
        <v>95</v>
      </c>
      <c r="AX15" s="35">
        <v>0.19920138888888891</v>
      </c>
      <c r="AY15" s="33">
        <v>55</v>
      </c>
      <c r="AZ15" s="35">
        <v>0.21443287037037037</v>
      </c>
      <c r="BA15" s="33">
        <v>96</v>
      </c>
      <c r="BB15" s="35">
        <v>0.2263425925925926</v>
      </c>
      <c r="BC15" s="33">
        <v>56</v>
      </c>
      <c r="BD15" s="35">
        <v>0.23168981481481479</v>
      </c>
      <c r="BE15" s="33">
        <v>86</v>
      </c>
      <c r="BF15" s="35">
        <v>0.23928240740740739</v>
      </c>
      <c r="BG15" s="33">
        <v>89</v>
      </c>
      <c r="BH15" s="35">
        <v>0.24547453703703703</v>
      </c>
      <c r="BI15" s="33">
        <v>49</v>
      </c>
      <c r="BJ15" s="35">
        <v>0.25395833333333334</v>
      </c>
      <c r="BK15" s="33">
        <v>79</v>
      </c>
      <c r="BL15" s="35">
        <v>0.26140046296296299</v>
      </c>
      <c r="BM15" s="33">
        <v>59</v>
      </c>
      <c r="BN15" s="35">
        <v>0.27725694444444443</v>
      </c>
      <c r="BO15" s="33">
        <v>69</v>
      </c>
      <c r="BP15" s="35">
        <v>0.31413194444444442</v>
      </c>
      <c r="BQ15" s="33">
        <v>78</v>
      </c>
      <c r="BR15" s="35">
        <v>0.32498842592592592</v>
      </c>
      <c r="BS15" s="33">
        <v>90</v>
      </c>
      <c r="BT15" s="35">
        <v>0.38162037037037039</v>
      </c>
      <c r="BU15" s="33">
        <v>60</v>
      </c>
      <c r="BV15" s="35">
        <v>0.38953703703703701</v>
      </c>
      <c r="BW15" s="33" t="s">
        <v>13</v>
      </c>
      <c r="BX15" s="35">
        <v>0.40234953703703707</v>
      </c>
      <c r="BY15" s="33" t="s">
        <v>14</v>
      </c>
      <c r="BZ15" s="35">
        <v>0.40234953703703707</v>
      </c>
      <c r="CA15" s="33">
        <v>100</v>
      </c>
      <c r="CB15" s="35">
        <v>0.41500000000000004</v>
      </c>
      <c r="CC15" s="33">
        <v>53</v>
      </c>
      <c r="CD15" s="35">
        <v>0.42521990740740739</v>
      </c>
      <c r="CE15" s="33">
        <v>84</v>
      </c>
      <c r="CF15" s="35">
        <v>0.43063657407407407</v>
      </c>
      <c r="CG15" s="33">
        <v>70</v>
      </c>
      <c r="CH15" s="35">
        <v>0.43756944444444446</v>
      </c>
      <c r="CI15" s="33">
        <v>41</v>
      </c>
      <c r="CJ15" s="35">
        <v>0.44582175925925926</v>
      </c>
      <c r="CK15" s="33">
        <v>82</v>
      </c>
      <c r="CL15" s="35">
        <v>0.47405092592592596</v>
      </c>
      <c r="CM15" s="33">
        <v>81</v>
      </c>
      <c r="CN15" s="35">
        <v>0.48041666666666666</v>
      </c>
      <c r="CO15" s="33">
        <v>80</v>
      </c>
      <c r="CP15" s="35">
        <v>0.48859953703703707</v>
      </c>
      <c r="CQ15" s="33">
        <v>101</v>
      </c>
      <c r="CR15" s="35">
        <v>0.49762731481481487</v>
      </c>
      <c r="CS15" s="33">
        <v>72</v>
      </c>
      <c r="CT15" s="35">
        <v>0.5040972222222222</v>
      </c>
      <c r="CU15" s="33">
        <v>42</v>
      </c>
      <c r="CV15" s="35">
        <v>0.51100694444444439</v>
      </c>
      <c r="CW15" s="33">
        <v>31</v>
      </c>
      <c r="CX15" s="35">
        <v>0.51624999999999999</v>
      </c>
      <c r="CY15" s="33">
        <v>32</v>
      </c>
      <c r="CZ15" s="35">
        <v>0.52658564814814812</v>
      </c>
      <c r="DA15" s="33">
        <v>102</v>
      </c>
      <c r="DB15" s="35">
        <v>0.53319444444444442</v>
      </c>
      <c r="DC15" s="33">
        <v>52</v>
      </c>
      <c r="DD15" s="35">
        <v>0.54173611111111108</v>
      </c>
      <c r="DE15" s="33">
        <v>92</v>
      </c>
      <c r="DF15" s="35">
        <v>0.55071759259259256</v>
      </c>
      <c r="DG15" s="33" t="s">
        <v>11</v>
      </c>
      <c r="DH15" s="35">
        <v>0.55758101851851849</v>
      </c>
      <c r="DI15" s="33">
        <v>1</v>
      </c>
      <c r="DJ15" s="35">
        <v>0.56030092592592595</v>
      </c>
      <c r="DK15" s="33">
        <v>2</v>
      </c>
      <c r="DL15" s="35">
        <v>0.56637731481481479</v>
      </c>
      <c r="DM15" s="33">
        <v>3</v>
      </c>
      <c r="DN15" s="35">
        <v>0.57175925925925919</v>
      </c>
      <c r="DO15" s="33">
        <v>4</v>
      </c>
      <c r="DP15" s="35">
        <v>0.57586805555555554</v>
      </c>
      <c r="DQ15" s="33">
        <v>5</v>
      </c>
      <c r="DR15" s="35">
        <v>0.58343749999999994</v>
      </c>
      <c r="DS15" s="33">
        <v>6</v>
      </c>
      <c r="DT15" s="35">
        <v>0.58877314814814818</v>
      </c>
      <c r="DU15" s="33">
        <v>7</v>
      </c>
      <c r="DV15" s="35">
        <v>0.59871527777777778</v>
      </c>
      <c r="DW15" s="33">
        <v>8</v>
      </c>
      <c r="DX15" s="35">
        <v>0.6025462962962963</v>
      </c>
      <c r="DY15" s="33">
        <v>9</v>
      </c>
      <c r="DZ15" s="35">
        <v>0.60461805555555559</v>
      </c>
      <c r="EA15" s="33">
        <v>10</v>
      </c>
      <c r="EB15" s="35">
        <v>0.61263888888888884</v>
      </c>
      <c r="EC15" s="33" t="s">
        <v>12</v>
      </c>
      <c r="ED15" s="35">
        <v>0.61711805555555554</v>
      </c>
      <c r="EE15" s="33">
        <v>103</v>
      </c>
      <c r="EF15" s="35">
        <v>0.63694444444444442</v>
      </c>
      <c r="EG15" s="33">
        <v>93</v>
      </c>
      <c r="EH15" s="35">
        <v>0.64601851851851855</v>
      </c>
      <c r="EI15" s="33">
        <v>62</v>
      </c>
      <c r="EJ15" s="35">
        <v>0.65437500000000004</v>
      </c>
      <c r="EK15" s="33">
        <v>33</v>
      </c>
      <c r="EL15" s="35">
        <v>0.66582175925925924</v>
      </c>
      <c r="EM15" s="33">
        <v>63</v>
      </c>
      <c r="EN15" s="35">
        <v>0.67394675925925929</v>
      </c>
      <c r="EO15" s="33" t="s">
        <v>4</v>
      </c>
      <c r="EP15" s="35">
        <v>0.67799768518518511</v>
      </c>
      <c r="EQ15" s="33" t="s">
        <v>5</v>
      </c>
      <c r="ER15" s="35">
        <v>0.6843055555555555</v>
      </c>
      <c r="ES15" s="33" t="s">
        <v>7</v>
      </c>
      <c r="ET15" s="35">
        <v>0.69074074074074077</v>
      </c>
      <c r="EU15" s="33" t="s">
        <v>6</v>
      </c>
      <c r="EV15" s="35">
        <v>0.7055324074074073</v>
      </c>
      <c r="EW15" s="33" t="s">
        <v>8</v>
      </c>
      <c r="EX15" s="35">
        <v>0.71008101851851846</v>
      </c>
      <c r="EY15" s="33" t="s">
        <v>9</v>
      </c>
      <c r="EZ15" s="35">
        <v>0.72946759259259253</v>
      </c>
      <c r="FA15" s="33" t="s">
        <v>10</v>
      </c>
      <c r="FB15" s="35">
        <v>0.73484953703703704</v>
      </c>
      <c r="FC15" s="33">
        <v>73</v>
      </c>
      <c r="FD15" s="35">
        <v>0.74918981481481473</v>
      </c>
      <c r="FE15" s="33">
        <v>58</v>
      </c>
      <c r="FF15" s="35">
        <v>0.78767361111111101</v>
      </c>
      <c r="FG15" s="33" t="s">
        <v>15</v>
      </c>
      <c r="FH15" s="35">
        <v>0.82269675925925922</v>
      </c>
    </row>
    <row r="16" spans="1:206" x14ac:dyDescent="0.2">
      <c r="A16" s="33">
        <v>69</v>
      </c>
      <c r="B16" s="34" t="s">
        <v>39</v>
      </c>
      <c r="C16" s="33">
        <v>15</v>
      </c>
      <c r="D16" s="33" t="s">
        <v>131</v>
      </c>
      <c r="E16" s="33" t="s">
        <v>133</v>
      </c>
      <c r="F16" s="33">
        <v>9</v>
      </c>
      <c r="G16" s="33">
        <v>0</v>
      </c>
      <c r="H16" s="33">
        <v>4240</v>
      </c>
      <c r="I16" s="35">
        <v>0.81836805555555558</v>
      </c>
      <c r="J16" s="33">
        <f>COUNTA($M16:$AAA16)/2-COUNTIF($M16:$AAA16,"OS")-COUNTIF($M16:$AAA16,"OF")-COUNTIF($M16:$AAA16,"MOS")-COUNTIF($M16:$AAA16,"MOF")-COUNTIF($M16:$AAA16,"D2S")-COUNTIF($M16:$AAA16,"FD1")-COUNTIF($M16:$AAA16,"FD2")</f>
        <v>68</v>
      </c>
      <c r="K16" s="37">
        <f>H16/J16</f>
        <v>62.352941176470587</v>
      </c>
      <c r="M16" s="33">
        <v>60</v>
      </c>
      <c r="N16" s="35">
        <v>1.2800925925925926E-2</v>
      </c>
      <c r="O16" s="33">
        <v>50</v>
      </c>
      <c r="P16" s="35">
        <v>2.8055555555555556E-2</v>
      </c>
      <c r="Q16" s="33">
        <v>90</v>
      </c>
      <c r="R16" s="35">
        <v>3.1759259259259258E-2</v>
      </c>
      <c r="S16" s="33">
        <v>45</v>
      </c>
      <c r="T16" s="35">
        <v>3.8703703703703705E-2</v>
      </c>
      <c r="U16" s="33">
        <v>75</v>
      </c>
      <c r="V16" s="35">
        <v>4.868055555555556E-2</v>
      </c>
      <c r="W16" s="33">
        <v>65</v>
      </c>
      <c r="X16" s="35">
        <v>5.5717592592592596E-2</v>
      </c>
      <c r="Y16" s="33">
        <v>95</v>
      </c>
      <c r="Z16" s="35">
        <v>6.6875000000000004E-2</v>
      </c>
      <c r="AA16" s="33">
        <v>55</v>
      </c>
      <c r="AB16" s="35">
        <v>7.8900462962962964E-2</v>
      </c>
      <c r="AC16" s="33">
        <v>96</v>
      </c>
      <c r="AD16" s="35">
        <v>8.4386574074074072E-2</v>
      </c>
      <c r="AE16" s="33">
        <v>56</v>
      </c>
      <c r="AF16" s="35">
        <v>9.0451388888888887E-2</v>
      </c>
      <c r="AG16" s="33">
        <v>86</v>
      </c>
      <c r="AH16" s="35">
        <v>9.8958333333333329E-2</v>
      </c>
      <c r="AI16" s="33">
        <v>89</v>
      </c>
      <c r="AJ16" s="35">
        <v>0.1540162037037037</v>
      </c>
      <c r="AK16" s="33">
        <v>49</v>
      </c>
      <c r="AL16" s="35">
        <v>0.16168981481481481</v>
      </c>
      <c r="AM16" s="33">
        <v>79</v>
      </c>
      <c r="AN16" s="35">
        <v>0.17033564814814817</v>
      </c>
      <c r="AO16" s="33">
        <v>76</v>
      </c>
      <c r="AP16" s="35">
        <v>0.23939814814814817</v>
      </c>
      <c r="AQ16" s="33">
        <v>77</v>
      </c>
      <c r="AR16" s="35">
        <v>0.25425925925925924</v>
      </c>
      <c r="AS16" s="33">
        <v>78</v>
      </c>
      <c r="AT16" s="35">
        <v>0.26969907407407406</v>
      </c>
      <c r="AU16" s="33">
        <v>99</v>
      </c>
      <c r="AV16" s="35">
        <v>0.29708333333333331</v>
      </c>
      <c r="AW16" s="33">
        <v>68</v>
      </c>
      <c r="AX16" s="35">
        <v>0.30784722222222222</v>
      </c>
      <c r="AY16" s="33">
        <v>98</v>
      </c>
      <c r="AZ16" s="35">
        <v>0.31146990740740738</v>
      </c>
      <c r="BA16" s="33">
        <v>38</v>
      </c>
      <c r="BB16" s="35">
        <v>0.32549768518518518</v>
      </c>
      <c r="BC16" s="33">
        <v>69</v>
      </c>
      <c r="BD16" s="35">
        <v>0.34130787037037041</v>
      </c>
      <c r="BE16" s="33">
        <v>46</v>
      </c>
      <c r="BF16" s="35">
        <v>0.36319444444444443</v>
      </c>
      <c r="BG16" s="33">
        <v>66</v>
      </c>
      <c r="BH16" s="35">
        <v>0.37137731481481479</v>
      </c>
      <c r="BI16" s="33">
        <v>40</v>
      </c>
      <c r="BJ16" s="35">
        <v>0.39212962962962966</v>
      </c>
      <c r="BK16" s="33">
        <v>30</v>
      </c>
      <c r="BL16" s="35">
        <v>0.39793981481481483</v>
      </c>
      <c r="BM16" s="33" t="s">
        <v>13</v>
      </c>
      <c r="BN16" s="35">
        <v>0.40244212962962966</v>
      </c>
      <c r="BO16" s="33" t="s">
        <v>14</v>
      </c>
      <c r="BP16" s="35">
        <v>0.40244212962962966</v>
      </c>
      <c r="BQ16" s="33">
        <v>70</v>
      </c>
      <c r="BR16" s="35">
        <v>0.40979166666666672</v>
      </c>
      <c r="BS16" s="33">
        <v>84</v>
      </c>
      <c r="BT16" s="35">
        <v>0.41469907407407408</v>
      </c>
      <c r="BU16" s="33">
        <v>53</v>
      </c>
      <c r="BV16" s="35">
        <v>0.42429398148148145</v>
      </c>
      <c r="BW16" s="33">
        <v>33</v>
      </c>
      <c r="BX16" s="35">
        <v>0.42684027777777778</v>
      </c>
      <c r="BY16" s="33" t="s">
        <v>4</v>
      </c>
      <c r="BZ16" s="35">
        <v>0.43350694444444443</v>
      </c>
      <c r="CA16" s="33" t="s">
        <v>5</v>
      </c>
      <c r="CB16" s="35">
        <v>0.4368055555555555</v>
      </c>
      <c r="CC16" s="33" t="s">
        <v>6</v>
      </c>
      <c r="CD16" s="35">
        <v>0.44173611111111111</v>
      </c>
      <c r="CE16" s="33" t="s">
        <v>7</v>
      </c>
      <c r="CF16" s="35">
        <v>0.44813657407407409</v>
      </c>
      <c r="CG16" s="33" t="s">
        <v>8</v>
      </c>
      <c r="CH16" s="35">
        <v>0.45162037037037034</v>
      </c>
      <c r="CI16" s="33" t="s">
        <v>9</v>
      </c>
      <c r="CJ16" s="35">
        <v>0.45954861111111112</v>
      </c>
      <c r="CK16" s="33" t="s">
        <v>10</v>
      </c>
      <c r="CL16" s="35">
        <v>0.46456018518518521</v>
      </c>
      <c r="CM16" s="33">
        <v>63</v>
      </c>
      <c r="CN16" s="35">
        <v>0.46798611111111116</v>
      </c>
      <c r="CO16" s="33">
        <v>103</v>
      </c>
      <c r="CP16" s="35">
        <v>0.51097222222222227</v>
      </c>
      <c r="CQ16" s="33">
        <v>93</v>
      </c>
      <c r="CR16" s="35">
        <v>0.52209490740740738</v>
      </c>
      <c r="CS16" s="33">
        <v>62</v>
      </c>
      <c r="CT16" s="35">
        <v>0.53225694444444438</v>
      </c>
      <c r="CU16" s="33" t="s">
        <v>11</v>
      </c>
      <c r="CV16" s="35">
        <v>0.54165509259259259</v>
      </c>
      <c r="CW16" s="33">
        <v>1</v>
      </c>
      <c r="CX16" s="35">
        <v>0.54452546296296289</v>
      </c>
      <c r="CY16" s="33">
        <v>2</v>
      </c>
      <c r="CZ16" s="35">
        <v>0.54969907407407403</v>
      </c>
      <c r="DA16" s="33">
        <v>3</v>
      </c>
      <c r="DB16" s="35">
        <v>0.55564814814814811</v>
      </c>
      <c r="DC16" s="33">
        <v>4</v>
      </c>
      <c r="DD16" s="35">
        <v>0.55843750000000003</v>
      </c>
      <c r="DE16" s="33">
        <v>5</v>
      </c>
      <c r="DF16" s="35">
        <v>0.5696296296296296</v>
      </c>
      <c r="DG16" s="33">
        <v>6</v>
      </c>
      <c r="DH16" s="35">
        <v>0.57576388888888885</v>
      </c>
      <c r="DI16" s="33">
        <v>7</v>
      </c>
      <c r="DJ16" s="35">
        <v>0.58501157407407411</v>
      </c>
      <c r="DK16" s="33">
        <v>8</v>
      </c>
      <c r="DL16" s="35">
        <v>0.58951388888888889</v>
      </c>
      <c r="DM16" s="33">
        <v>9</v>
      </c>
      <c r="DN16" s="35">
        <v>0.59165509259259264</v>
      </c>
      <c r="DO16" s="33">
        <v>10</v>
      </c>
      <c r="DP16" s="35">
        <v>0.60174768518518518</v>
      </c>
      <c r="DQ16" s="33" t="s">
        <v>12</v>
      </c>
      <c r="DR16" s="35">
        <v>0.60649305555555555</v>
      </c>
      <c r="DS16" s="33">
        <v>92</v>
      </c>
      <c r="DT16" s="35">
        <v>0.61648148148148152</v>
      </c>
      <c r="DU16" s="33">
        <v>52</v>
      </c>
      <c r="DV16" s="35">
        <v>0.62637731481481485</v>
      </c>
      <c r="DW16" s="33">
        <v>102</v>
      </c>
      <c r="DX16" s="35">
        <v>0.63878472222222216</v>
      </c>
      <c r="DY16" s="33">
        <v>32</v>
      </c>
      <c r="DZ16" s="35">
        <v>0.64722222222222225</v>
      </c>
      <c r="EA16" s="33">
        <v>31</v>
      </c>
      <c r="EB16" s="35">
        <v>0.65633101851851849</v>
      </c>
      <c r="EC16" s="33">
        <v>42</v>
      </c>
      <c r="ED16" s="35">
        <v>0.66030092592592593</v>
      </c>
      <c r="EE16" s="33">
        <v>72</v>
      </c>
      <c r="EF16" s="35">
        <v>0.66834490740740737</v>
      </c>
      <c r="EG16" s="33">
        <v>101</v>
      </c>
      <c r="EH16" s="35">
        <v>0.67796296296296299</v>
      </c>
      <c r="EI16" s="33">
        <v>82</v>
      </c>
      <c r="EJ16" s="35">
        <v>0.68638888888888883</v>
      </c>
      <c r="EK16" s="33">
        <v>81</v>
      </c>
      <c r="EL16" s="35">
        <v>0.69546296296296306</v>
      </c>
      <c r="EM16" s="33">
        <v>80</v>
      </c>
      <c r="EN16" s="35">
        <v>0.70201388888888883</v>
      </c>
      <c r="EO16" s="33">
        <v>83</v>
      </c>
      <c r="EP16" s="35">
        <v>0.72012731481481485</v>
      </c>
      <c r="EQ16" s="33">
        <v>94</v>
      </c>
      <c r="ER16" s="35">
        <v>0.73589120370370376</v>
      </c>
      <c r="ES16" s="33">
        <v>51</v>
      </c>
      <c r="ET16" s="35">
        <v>0.74282407407407414</v>
      </c>
      <c r="EU16" s="33">
        <v>91</v>
      </c>
      <c r="EV16" s="35">
        <v>0.74914351851851846</v>
      </c>
      <c r="EW16" s="33">
        <v>34</v>
      </c>
      <c r="EX16" s="35">
        <v>0.76098379629629631</v>
      </c>
      <c r="EY16" s="33">
        <v>64</v>
      </c>
      <c r="EZ16" s="35">
        <v>0.77355324074074072</v>
      </c>
      <c r="FA16" s="33">
        <v>85</v>
      </c>
      <c r="FB16" s="35">
        <v>0.79162037037037036</v>
      </c>
      <c r="FC16" s="33">
        <v>41</v>
      </c>
      <c r="FD16" s="35">
        <v>0.80107638888888888</v>
      </c>
      <c r="FE16" s="33" t="s">
        <v>15</v>
      </c>
      <c r="FF16" s="35">
        <v>0.81836805555555558</v>
      </c>
    </row>
    <row r="17" spans="1:160" x14ac:dyDescent="0.2">
      <c r="A17" s="33">
        <v>90</v>
      </c>
      <c r="B17" s="34" t="s">
        <v>40</v>
      </c>
      <c r="C17" s="33">
        <v>16</v>
      </c>
      <c r="D17" s="33" t="s">
        <v>131</v>
      </c>
      <c r="E17" s="33" t="s">
        <v>133</v>
      </c>
      <c r="F17" s="33">
        <v>10</v>
      </c>
      <c r="G17" s="33">
        <v>0</v>
      </c>
      <c r="H17" s="33">
        <v>4160</v>
      </c>
      <c r="I17" s="35">
        <v>0.78121527777777777</v>
      </c>
      <c r="J17" s="33">
        <f>COUNTA($M17:$AAA17)/2-COUNTIF($M17:$AAA17,"OS")-COUNTIF($M17:$AAA17,"OF")-COUNTIF($M17:$AAA17,"MOS")-COUNTIF($M17:$AAA17,"MOF")-COUNTIF($M17:$AAA17,"D2S")-COUNTIF($M17:$AAA17,"FD1")-COUNTIF($M17:$AAA17,"FD2")</f>
        <v>67</v>
      </c>
      <c r="K17" s="37">
        <f>H17/J17</f>
        <v>62.089552238805972</v>
      </c>
      <c r="M17" s="33">
        <v>53</v>
      </c>
      <c r="N17" s="35">
        <v>1.7175925925925924E-2</v>
      </c>
      <c r="O17" s="33">
        <v>70</v>
      </c>
      <c r="P17" s="35">
        <v>2.3043981481481481E-2</v>
      </c>
      <c r="Q17" s="33">
        <v>41</v>
      </c>
      <c r="R17" s="35">
        <v>2.9363425925925921E-2</v>
      </c>
      <c r="S17" s="33">
        <v>84</v>
      </c>
      <c r="T17" s="35">
        <v>3.7361111111111109E-2</v>
      </c>
      <c r="U17" s="33">
        <v>101</v>
      </c>
      <c r="V17" s="35">
        <v>4.7210648148148147E-2</v>
      </c>
      <c r="W17" s="33">
        <v>83</v>
      </c>
      <c r="X17" s="35">
        <v>5.9606481481481483E-2</v>
      </c>
      <c r="Y17" s="33">
        <v>82</v>
      </c>
      <c r="Z17" s="35">
        <v>6.7291666666666666E-2</v>
      </c>
      <c r="AA17" s="33">
        <v>80</v>
      </c>
      <c r="AB17" s="35">
        <v>7.3981481481481481E-2</v>
      </c>
      <c r="AC17" s="33">
        <v>81</v>
      </c>
      <c r="AD17" s="35">
        <v>8.7337962962962964E-2</v>
      </c>
      <c r="AE17" s="33">
        <v>31</v>
      </c>
      <c r="AF17" s="35">
        <v>0.10069444444444443</v>
      </c>
      <c r="AG17" s="33">
        <v>32</v>
      </c>
      <c r="AH17" s="35">
        <v>0.10998842592592593</v>
      </c>
      <c r="AI17" s="33">
        <v>102</v>
      </c>
      <c r="AJ17" s="35">
        <v>0.11670138888888888</v>
      </c>
      <c r="AK17" s="33">
        <v>52</v>
      </c>
      <c r="AL17" s="35">
        <v>0.12537037037037038</v>
      </c>
      <c r="AM17" s="33">
        <v>92</v>
      </c>
      <c r="AN17" s="35">
        <v>0.13327546296296297</v>
      </c>
      <c r="AO17" s="33">
        <v>42</v>
      </c>
      <c r="AP17" s="35">
        <v>0.14388888888888887</v>
      </c>
      <c r="AQ17" s="33">
        <v>72</v>
      </c>
      <c r="AR17" s="35">
        <v>0.15134259259259258</v>
      </c>
      <c r="AS17" s="33" t="s">
        <v>11</v>
      </c>
      <c r="AT17" s="35">
        <v>0.16707175925925924</v>
      </c>
      <c r="AU17" s="33">
        <v>1</v>
      </c>
      <c r="AV17" s="35">
        <v>0.16924768518518518</v>
      </c>
      <c r="AW17" s="33">
        <v>2</v>
      </c>
      <c r="AX17" s="35">
        <v>0.1738888888888889</v>
      </c>
      <c r="AY17" s="33">
        <v>3</v>
      </c>
      <c r="AZ17" s="35">
        <v>0.1783564814814815</v>
      </c>
      <c r="BA17" s="33">
        <v>4</v>
      </c>
      <c r="BB17" s="35">
        <v>0.18232638888888889</v>
      </c>
      <c r="BC17" s="33">
        <v>5</v>
      </c>
      <c r="BD17" s="35">
        <v>0.18896990740740741</v>
      </c>
      <c r="BE17" s="33">
        <v>6</v>
      </c>
      <c r="BF17" s="35">
        <v>0.19437499999999999</v>
      </c>
      <c r="BG17" s="33">
        <v>7</v>
      </c>
      <c r="BH17" s="35">
        <v>0.20295138888888889</v>
      </c>
      <c r="BI17" s="33">
        <v>8</v>
      </c>
      <c r="BJ17" s="35">
        <v>0.20796296296296299</v>
      </c>
      <c r="BK17" s="33">
        <v>9</v>
      </c>
      <c r="BL17" s="35">
        <v>0.21063657407407407</v>
      </c>
      <c r="BM17" s="33">
        <v>10</v>
      </c>
      <c r="BN17" s="35">
        <v>0.21854166666666666</v>
      </c>
      <c r="BO17" s="33" t="s">
        <v>12</v>
      </c>
      <c r="BP17" s="35">
        <v>0.22288194444444445</v>
      </c>
      <c r="BQ17" s="33">
        <v>103</v>
      </c>
      <c r="BR17" s="35">
        <v>0.24526620370370369</v>
      </c>
      <c r="BS17" s="33">
        <v>93</v>
      </c>
      <c r="BT17" s="35">
        <v>0.25346064814814812</v>
      </c>
      <c r="BU17" s="33">
        <v>62</v>
      </c>
      <c r="BV17" s="35">
        <v>0.26420138888888889</v>
      </c>
      <c r="BW17" s="33">
        <v>33</v>
      </c>
      <c r="BX17" s="35">
        <v>0.27143518518518522</v>
      </c>
      <c r="BY17" s="33">
        <v>63</v>
      </c>
      <c r="BZ17" s="35">
        <v>0.27999999999999997</v>
      </c>
      <c r="CA17" s="33" t="s">
        <v>4</v>
      </c>
      <c r="CB17" s="35">
        <v>0.29159722222222223</v>
      </c>
      <c r="CC17" s="33" t="s">
        <v>9</v>
      </c>
      <c r="CD17" s="35">
        <v>0.29723379629629632</v>
      </c>
      <c r="CE17" s="33" t="s">
        <v>7</v>
      </c>
      <c r="CF17" s="35">
        <v>0.3029398148148148</v>
      </c>
      <c r="CG17" s="33" t="s">
        <v>8</v>
      </c>
      <c r="CH17" s="35">
        <v>0.30721064814814814</v>
      </c>
      <c r="CI17" s="33" t="s">
        <v>6</v>
      </c>
      <c r="CJ17" s="35">
        <v>0.31523148148148145</v>
      </c>
      <c r="CK17" s="33" t="s">
        <v>5</v>
      </c>
      <c r="CL17" s="35">
        <v>0.32665509259259257</v>
      </c>
      <c r="CM17" s="33" t="s">
        <v>10</v>
      </c>
      <c r="CN17" s="35">
        <v>0.33247685185185188</v>
      </c>
      <c r="CO17" s="33">
        <v>73</v>
      </c>
      <c r="CP17" s="35">
        <v>0.36094907407407412</v>
      </c>
      <c r="CQ17" s="33">
        <v>60</v>
      </c>
      <c r="CR17" s="35">
        <v>0.38765046296296296</v>
      </c>
      <c r="CS17" s="33" t="s">
        <v>13</v>
      </c>
      <c r="CT17" s="35">
        <v>0.3988888888888889</v>
      </c>
      <c r="CU17" s="33" t="s">
        <v>14</v>
      </c>
      <c r="CV17" s="35">
        <v>0.3988888888888889</v>
      </c>
      <c r="CW17" s="33">
        <v>30</v>
      </c>
      <c r="CX17" s="35">
        <v>0.44692129629629629</v>
      </c>
      <c r="CY17" s="33">
        <v>40</v>
      </c>
      <c r="CZ17" s="35">
        <v>0.45369212962962963</v>
      </c>
      <c r="DA17" s="33">
        <v>36</v>
      </c>
      <c r="DB17" s="35">
        <v>0.45927083333333335</v>
      </c>
      <c r="DC17" s="33">
        <v>45</v>
      </c>
      <c r="DD17" s="35">
        <v>0.47072916666666664</v>
      </c>
      <c r="DE17" s="33">
        <v>90</v>
      </c>
      <c r="DF17" s="35">
        <v>0.48214120370370367</v>
      </c>
      <c r="DG17" s="33">
        <v>50</v>
      </c>
      <c r="DH17" s="35">
        <v>0.49152777777777779</v>
      </c>
      <c r="DI17" s="33">
        <v>66</v>
      </c>
      <c r="DJ17" s="35">
        <v>0.50861111111111112</v>
      </c>
      <c r="DK17" s="33">
        <v>46</v>
      </c>
      <c r="DL17" s="35">
        <v>0.51439814814814822</v>
      </c>
      <c r="DM17" s="33">
        <v>76</v>
      </c>
      <c r="DN17" s="35">
        <v>0.5333796296296297</v>
      </c>
      <c r="DO17" s="33">
        <v>77</v>
      </c>
      <c r="DP17" s="35">
        <v>0.53692129629629626</v>
      </c>
      <c r="DQ17" s="33">
        <v>78</v>
      </c>
      <c r="DR17" s="35">
        <v>0.54267361111111112</v>
      </c>
      <c r="DS17" s="33">
        <v>69</v>
      </c>
      <c r="DT17" s="35">
        <v>0.55668981481481483</v>
      </c>
      <c r="DU17" s="33">
        <v>38</v>
      </c>
      <c r="DV17" s="35">
        <v>0.56822916666666667</v>
      </c>
      <c r="DW17" s="33">
        <v>98</v>
      </c>
      <c r="DX17" s="35">
        <v>0.57751157407407405</v>
      </c>
      <c r="DY17" s="33">
        <v>68</v>
      </c>
      <c r="DZ17" s="35">
        <v>0.58228009259259261</v>
      </c>
      <c r="EA17" s="33">
        <v>99</v>
      </c>
      <c r="EB17" s="35">
        <v>0.60746527777777781</v>
      </c>
      <c r="EC17" s="33">
        <v>59</v>
      </c>
      <c r="ED17" s="35">
        <v>0.63222222222222224</v>
      </c>
      <c r="EE17" s="33">
        <v>79</v>
      </c>
      <c r="EF17" s="35">
        <v>0.64348379629629626</v>
      </c>
      <c r="EG17" s="33">
        <v>49</v>
      </c>
      <c r="EH17" s="35">
        <v>0.65533564814814815</v>
      </c>
      <c r="EI17" s="33">
        <v>89</v>
      </c>
      <c r="EJ17" s="35">
        <v>0.66252314814814817</v>
      </c>
      <c r="EK17" s="33">
        <v>86</v>
      </c>
      <c r="EL17" s="35">
        <v>0.66934027777777771</v>
      </c>
      <c r="EM17" s="33">
        <v>56</v>
      </c>
      <c r="EN17" s="35">
        <v>0.67917824074074085</v>
      </c>
      <c r="EO17" s="33">
        <v>96</v>
      </c>
      <c r="EP17" s="35">
        <v>0.68582175925925926</v>
      </c>
      <c r="EQ17" s="33">
        <v>55</v>
      </c>
      <c r="ER17" s="35">
        <v>0.69256944444444446</v>
      </c>
      <c r="ES17" s="33">
        <v>95</v>
      </c>
      <c r="ET17" s="35">
        <v>0.7091319444444445</v>
      </c>
      <c r="EU17" s="33">
        <v>65</v>
      </c>
      <c r="EV17" s="35">
        <v>0.72238425925925931</v>
      </c>
      <c r="EW17" s="33">
        <v>75</v>
      </c>
      <c r="EX17" s="35">
        <v>0.73209490740740746</v>
      </c>
      <c r="EY17" s="33">
        <v>94</v>
      </c>
      <c r="EZ17" s="35">
        <v>0.75868055555555547</v>
      </c>
      <c r="FA17" s="33">
        <v>85</v>
      </c>
      <c r="FB17" s="35">
        <v>0.77003472222222225</v>
      </c>
      <c r="FC17" s="33" t="s">
        <v>15</v>
      </c>
      <c r="FD17" s="35">
        <v>0.78121527777777777</v>
      </c>
    </row>
    <row r="18" spans="1:160" x14ac:dyDescent="0.2">
      <c r="A18" s="33">
        <v>103</v>
      </c>
      <c r="B18" s="34" t="s">
        <v>113</v>
      </c>
      <c r="C18" s="33">
        <v>17</v>
      </c>
      <c r="D18" s="33" t="s">
        <v>132</v>
      </c>
      <c r="E18" s="33" t="s">
        <v>73</v>
      </c>
      <c r="F18" s="33">
        <v>2</v>
      </c>
      <c r="G18" s="33">
        <v>0</v>
      </c>
      <c r="H18" s="33">
        <v>3860</v>
      </c>
      <c r="I18" s="35">
        <v>0.81449074074074079</v>
      </c>
      <c r="J18" s="33">
        <f>COUNTA($M18:$AAA18)/2-COUNTIF($M18:$AAA18,"OS")-COUNTIF($M18:$AAA18,"OF")-COUNTIF($M18:$AAA18,"MOS")-COUNTIF($M18:$AAA18,"MOF")-COUNTIF($M18:$AAA18,"D2S")-COUNTIF($M18:$AAA18,"FD1")-COUNTIF($M18:$AAA18,"FD2")</f>
        <v>63</v>
      </c>
      <c r="K18" s="37">
        <f>H18/J18</f>
        <v>61.269841269841272</v>
      </c>
      <c r="M18" s="33">
        <v>70</v>
      </c>
      <c r="N18" s="35">
        <v>1.1990740740740739E-2</v>
      </c>
      <c r="O18" s="33">
        <v>84</v>
      </c>
      <c r="P18" s="35">
        <v>1.7060185185185185E-2</v>
      </c>
      <c r="Q18" s="33">
        <v>82</v>
      </c>
      <c r="R18" s="35">
        <v>3.6354166666666667E-2</v>
      </c>
      <c r="S18" s="33">
        <v>83</v>
      </c>
      <c r="T18" s="35">
        <v>4.9699074074074069E-2</v>
      </c>
      <c r="U18" s="33">
        <v>80</v>
      </c>
      <c r="V18" s="35">
        <v>6.2638888888888897E-2</v>
      </c>
      <c r="W18" s="33">
        <v>101</v>
      </c>
      <c r="X18" s="35">
        <v>7.3935185185185187E-2</v>
      </c>
      <c r="Y18" s="33">
        <v>72</v>
      </c>
      <c r="Z18" s="35">
        <v>8.0891203703703715E-2</v>
      </c>
      <c r="AA18" s="33">
        <v>42</v>
      </c>
      <c r="AB18" s="35">
        <v>8.9664351851851856E-2</v>
      </c>
      <c r="AC18" s="33">
        <v>31</v>
      </c>
      <c r="AD18" s="35">
        <v>9.5046296296296295E-2</v>
      </c>
      <c r="AE18" s="33">
        <v>32</v>
      </c>
      <c r="AF18" s="35">
        <v>0.10663194444444445</v>
      </c>
      <c r="AG18" s="33">
        <v>102</v>
      </c>
      <c r="AH18" s="35">
        <v>0.11334490740740739</v>
      </c>
      <c r="AI18" s="33">
        <v>52</v>
      </c>
      <c r="AJ18" s="35">
        <v>0.12172453703703705</v>
      </c>
      <c r="AK18" s="33">
        <v>92</v>
      </c>
      <c r="AL18" s="35">
        <v>0.13126157407407407</v>
      </c>
      <c r="AM18" s="33" t="s">
        <v>11</v>
      </c>
      <c r="AN18" s="35">
        <v>0.14378472222222222</v>
      </c>
      <c r="AO18" s="33">
        <v>10</v>
      </c>
      <c r="AP18" s="35">
        <v>0.14729166666666668</v>
      </c>
      <c r="AQ18" s="33">
        <v>9</v>
      </c>
      <c r="AR18" s="35">
        <v>0.15979166666666667</v>
      </c>
      <c r="AS18" s="33">
        <v>8</v>
      </c>
      <c r="AT18" s="35">
        <v>0.16300925925925927</v>
      </c>
      <c r="AU18" s="33">
        <v>7</v>
      </c>
      <c r="AV18" s="35">
        <v>0.1665625</v>
      </c>
      <c r="AW18" s="33">
        <v>6</v>
      </c>
      <c r="AX18" s="35">
        <v>0.17471064814814816</v>
      </c>
      <c r="AY18" s="33">
        <v>5</v>
      </c>
      <c r="AZ18" s="35">
        <v>0.18435185185185185</v>
      </c>
      <c r="BA18" s="33">
        <v>4</v>
      </c>
      <c r="BB18" s="35">
        <v>0.19293981481481481</v>
      </c>
      <c r="BC18" s="33">
        <v>3</v>
      </c>
      <c r="BD18" s="35">
        <v>0.19917824074074075</v>
      </c>
      <c r="BE18" s="33">
        <v>2</v>
      </c>
      <c r="BF18" s="35">
        <v>0.20486111111111113</v>
      </c>
      <c r="BG18" s="33">
        <v>1</v>
      </c>
      <c r="BH18" s="35">
        <v>0.20930555555555555</v>
      </c>
      <c r="BI18" s="33" t="s">
        <v>12</v>
      </c>
      <c r="BJ18" s="35">
        <v>0.21342592592592591</v>
      </c>
      <c r="BK18" s="33">
        <v>103</v>
      </c>
      <c r="BL18" s="35">
        <v>0.24089120370370373</v>
      </c>
      <c r="BM18" s="33">
        <v>93</v>
      </c>
      <c r="BN18" s="35">
        <v>0.25434027777777779</v>
      </c>
      <c r="BO18" s="33">
        <v>62</v>
      </c>
      <c r="BP18" s="35">
        <v>0.26663194444444444</v>
      </c>
      <c r="BQ18" s="33">
        <v>33</v>
      </c>
      <c r="BR18" s="35">
        <v>0.2746527777777778</v>
      </c>
      <c r="BS18" s="33" t="s">
        <v>4</v>
      </c>
      <c r="BT18" s="35">
        <v>0.28621527777777778</v>
      </c>
      <c r="BU18" s="33" t="s">
        <v>5</v>
      </c>
      <c r="BV18" s="35">
        <v>0.29099537037037038</v>
      </c>
      <c r="BW18" s="33" t="s">
        <v>6</v>
      </c>
      <c r="BX18" s="35">
        <v>0.30258101851851854</v>
      </c>
      <c r="BY18" s="33" t="s">
        <v>7</v>
      </c>
      <c r="BZ18" s="35">
        <v>0.3092361111111111</v>
      </c>
      <c r="CA18" s="33" t="s">
        <v>8</v>
      </c>
      <c r="CB18" s="35">
        <v>0.31981481481481483</v>
      </c>
      <c r="CC18" s="33" t="s">
        <v>9</v>
      </c>
      <c r="CD18" s="35">
        <v>0.33175925925925925</v>
      </c>
      <c r="CE18" s="33" t="s">
        <v>10</v>
      </c>
      <c r="CF18" s="35">
        <v>0.33905092592592595</v>
      </c>
      <c r="CG18" s="33">
        <v>63</v>
      </c>
      <c r="CH18" s="35">
        <v>0.34748842592592594</v>
      </c>
      <c r="CI18" s="33">
        <v>53</v>
      </c>
      <c r="CJ18" s="35">
        <v>0.38989583333333333</v>
      </c>
      <c r="CK18" s="33" t="s">
        <v>13</v>
      </c>
      <c r="CL18" s="35">
        <v>0.40651620370370373</v>
      </c>
      <c r="CM18" s="33" t="s">
        <v>14</v>
      </c>
      <c r="CN18" s="35">
        <v>0.40651620370370373</v>
      </c>
      <c r="CO18" s="33">
        <v>100</v>
      </c>
      <c r="CP18" s="35">
        <v>0.43039351851851854</v>
      </c>
      <c r="CQ18" s="33">
        <v>60</v>
      </c>
      <c r="CR18" s="35">
        <v>0.44276620370370368</v>
      </c>
      <c r="CS18" s="33">
        <v>90</v>
      </c>
      <c r="CT18" s="35">
        <v>0.45162037037037034</v>
      </c>
      <c r="CU18" s="33">
        <v>50</v>
      </c>
      <c r="CV18" s="35">
        <v>0.45762731481481483</v>
      </c>
      <c r="CW18" s="33">
        <v>43</v>
      </c>
      <c r="CX18" s="35">
        <v>0.47054398148148152</v>
      </c>
      <c r="CY18" s="33">
        <v>76</v>
      </c>
      <c r="CZ18" s="35">
        <v>0.48107638888888887</v>
      </c>
      <c r="DA18" s="33">
        <v>77</v>
      </c>
      <c r="DB18" s="35">
        <v>0.4861226851851852</v>
      </c>
      <c r="DC18" s="33">
        <v>78</v>
      </c>
      <c r="DD18" s="35">
        <v>0.4927199074074074</v>
      </c>
      <c r="DE18" s="33">
        <v>69</v>
      </c>
      <c r="DF18" s="35">
        <v>0.50776620370370373</v>
      </c>
      <c r="DG18" s="33">
        <v>38</v>
      </c>
      <c r="DH18" s="35">
        <v>0.51967592592592593</v>
      </c>
      <c r="DI18" s="33">
        <v>99</v>
      </c>
      <c r="DJ18" s="35">
        <v>0.53402777777777777</v>
      </c>
      <c r="DK18" s="33">
        <v>39</v>
      </c>
      <c r="DL18" s="35">
        <v>0.55952546296296302</v>
      </c>
      <c r="DM18" s="33">
        <v>79</v>
      </c>
      <c r="DN18" s="35">
        <v>0.58458333333333334</v>
      </c>
      <c r="DO18" s="33">
        <v>59</v>
      </c>
      <c r="DP18" s="35">
        <v>0.59314814814814809</v>
      </c>
      <c r="DQ18" s="33">
        <v>49</v>
      </c>
      <c r="DR18" s="35">
        <v>0.60887731481481489</v>
      </c>
      <c r="DS18" s="33">
        <v>89</v>
      </c>
      <c r="DT18" s="35">
        <v>0.61785879629629636</v>
      </c>
      <c r="DU18" s="33">
        <v>86</v>
      </c>
      <c r="DV18" s="35">
        <v>0.63087962962962962</v>
      </c>
      <c r="DW18" s="33">
        <v>66</v>
      </c>
      <c r="DX18" s="35">
        <v>0.66153935185185186</v>
      </c>
      <c r="DY18" s="33">
        <v>46</v>
      </c>
      <c r="DZ18" s="35">
        <v>0.66753472222222221</v>
      </c>
      <c r="EA18" s="33">
        <v>56</v>
      </c>
      <c r="EB18" s="35">
        <v>0.68413194444444436</v>
      </c>
      <c r="EC18" s="33">
        <v>96</v>
      </c>
      <c r="ED18" s="35">
        <v>0.69309027777777776</v>
      </c>
      <c r="EE18" s="33">
        <v>55</v>
      </c>
      <c r="EF18" s="35">
        <v>0.69987268518518519</v>
      </c>
      <c r="EG18" s="33">
        <v>45</v>
      </c>
      <c r="EH18" s="35">
        <v>0.71399305555555559</v>
      </c>
      <c r="EI18" s="33">
        <v>75</v>
      </c>
      <c r="EJ18" s="35">
        <v>0.73473379629629632</v>
      </c>
      <c r="EK18" s="33">
        <v>65</v>
      </c>
      <c r="EL18" s="35">
        <v>0.7462037037037037</v>
      </c>
      <c r="EM18" s="33">
        <v>95</v>
      </c>
      <c r="EN18" s="35">
        <v>0.76120370370370372</v>
      </c>
      <c r="EO18" s="33">
        <v>36</v>
      </c>
      <c r="EP18" s="35">
        <v>0.78432870370370367</v>
      </c>
      <c r="EQ18" s="33">
        <v>85</v>
      </c>
      <c r="ER18" s="35">
        <v>0.79817129629629635</v>
      </c>
      <c r="ES18" s="33">
        <v>30</v>
      </c>
      <c r="ET18" s="35">
        <v>0.80888888888888888</v>
      </c>
      <c r="EU18" s="33" t="s">
        <v>15</v>
      </c>
      <c r="EV18" s="35">
        <v>0.81449074074074079</v>
      </c>
    </row>
    <row r="19" spans="1:160" x14ac:dyDescent="0.2">
      <c r="A19" s="33">
        <v>44</v>
      </c>
      <c r="B19" s="34" t="s">
        <v>41</v>
      </c>
      <c r="C19" s="33">
        <v>18</v>
      </c>
      <c r="D19" s="33" t="s">
        <v>131</v>
      </c>
      <c r="E19" s="33" t="s">
        <v>133</v>
      </c>
      <c r="F19" s="33">
        <v>11</v>
      </c>
      <c r="G19" s="33">
        <v>0</v>
      </c>
      <c r="H19" s="33">
        <v>3860</v>
      </c>
      <c r="I19" s="35">
        <v>0.89158564814814811</v>
      </c>
      <c r="J19" s="33">
        <f>COUNTA($M19:$AAA19)/2-COUNTIF($M19:$AAA19,"OS")-COUNTIF($M19:$AAA19,"OF")-COUNTIF($M19:$AAA19,"MOS")-COUNTIF($M19:$AAA19,"MOF")-COUNTIF($M19:$AAA19,"D2S")-COUNTIF($M19:$AAA19,"FD1")-COUNTIF($M19:$AAA19,"FD2")</f>
        <v>64</v>
      </c>
      <c r="K19" s="37">
        <f>H19/J19</f>
        <v>60.3125</v>
      </c>
      <c r="M19" s="33">
        <v>60</v>
      </c>
      <c r="N19" s="35">
        <v>1.1527777777777777E-2</v>
      </c>
      <c r="O19" s="33">
        <v>50</v>
      </c>
      <c r="P19" s="35">
        <v>1.7847222222222223E-2</v>
      </c>
      <c r="Q19" s="33">
        <v>90</v>
      </c>
      <c r="R19" s="35">
        <v>2.0543981481481479E-2</v>
      </c>
      <c r="S19" s="33">
        <v>45</v>
      </c>
      <c r="T19" s="35">
        <v>2.6782407407407408E-2</v>
      </c>
      <c r="U19" s="33">
        <v>75</v>
      </c>
      <c r="V19" s="35">
        <v>3.7037037037037042E-2</v>
      </c>
      <c r="W19" s="33">
        <v>65</v>
      </c>
      <c r="X19" s="35">
        <v>4.5590277777777778E-2</v>
      </c>
      <c r="Y19" s="33">
        <v>95</v>
      </c>
      <c r="Z19" s="35">
        <v>5.6770833333333333E-2</v>
      </c>
      <c r="AA19" s="33">
        <v>55</v>
      </c>
      <c r="AB19" s="35">
        <v>6.6527777777777783E-2</v>
      </c>
      <c r="AC19" s="33">
        <v>96</v>
      </c>
      <c r="AD19" s="35">
        <v>7.4745370370370365E-2</v>
      </c>
      <c r="AE19" s="33">
        <v>56</v>
      </c>
      <c r="AF19" s="35">
        <v>7.9965277777777774E-2</v>
      </c>
      <c r="AG19" s="33">
        <v>86</v>
      </c>
      <c r="AH19" s="35">
        <v>8.8310185185185186E-2</v>
      </c>
      <c r="AI19" s="33">
        <v>78</v>
      </c>
      <c r="AJ19" s="35">
        <v>9.8229166666666659E-2</v>
      </c>
      <c r="AK19" s="33">
        <v>77</v>
      </c>
      <c r="AL19" s="35">
        <v>0.10479166666666667</v>
      </c>
      <c r="AM19" s="33">
        <v>76</v>
      </c>
      <c r="AN19" s="35">
        <v>0.11199074074074074</v>
      </c>
      <c r="AO19" s="33">
        <v>66</v>
      </c>
      <c r="AP19" s="35">
        <v>0.12662037037037036</v>
      </c>
      <c r="AQ19" s="33">
        <v>46</v>
      </c>
      <c r="AR19" s="35">
        <v>0.13263888888888889</v>
      </c>
      <c r="AS19" s="33">
        <v>89</v>
      </c>
      <c r="AT19" s="35">
        <v>0.14461805555555554</v>
      </c>
      <c r="AU19" s="33">
        <v>49</v>
      </c>
      <c r="AV19" s="35">
        <v>0.15297453703703703</v>
      </c>
      <c r="AW19" s="33">
        <v>79</v>
      </c>
      <c r="AX19" s="35">
        <v>0.16130787037037037</v>
      </c>
      <c r="AY19" s="33">
        <v>59</v>
      </c>
      <c r="AZ19" s="35">
        <v>0.16802083333333331</v>
      </c>
      <c r="BA19" s="33">
        <v>39</v>
      </c>
      <c r="BB19" s="35">
        <v>0.17866898148148147</v>
      </c>
      <c r="BC19" s="33">
        <v>69</v>
      </c>
      <c r="BD19" s="35">
        <v>0.18413194444444445</v>
      </c>
      <c r="BE19" s="33">
        <v>48</v>
      </c>
      <c r="BF19" s="35">
        <v>0.19576388888888888</v>
      </c>
      <c r="BG19" s="33">
        <v>87</v>
      </c>
      <c r="BH19" s="35">
        <v>0.20696759259259259</v>
      </c>
      <c r="BI19" s="33">
        <v>67</v>
      </c>
      <c r="BJ19" s="35">
        <v>0.21733796296296296</v>
      </c>
      <c r="BK19" s="33">
        <v>97</v>
      </c>
      <c r="BL19" s="35">
        <v>0.22533564814814813</v>
      </c>
      <c r="BM19" s="33">
        <v>57</v>
      </c>
      <c r="BN19" s="35">
        <v>0.23378472222222224</v>
      </c>
      <c r="BO19" s="33">
        <v>98</v>
      </c>
      <c r="BP19" s="35">
        <v>0.24859953703703705</v>
      </c>
      <c r="BQ19" s="33">
        <v>68</v>
      </c>
      <c r="BR19" s="35">
        <v>0.25412037037037039</v>
      </c>
      <c r="BS19" s="33">
        <v>99</v>
      </c>
      <c r="BT19" s="35">
        <v>0.26740740740740737</v>
      </c>
      <c r="BU19" s="33">
        <v>38</v>
      </c>
      <c r="BV19" s="35">
        <v>0.27472222222222226</v>
      </c>
      <c r="BW19" s="33">
        <v>47</v>
      </c>
      <c r="BX19" s="35">
        <v>0.30807870370370372</v>
      </c>
      <c r="BY19" s="33">
        <v>88</v>
      </c>
      <c r="BZ19" s="35">
        <v>0.31638888888888889</v>
      </c>
      <c r="CA19" s="33">
        <v>37</v>
      </c>
      <c r="CB19" s="35">
        <v>0.32711805555555556</v>
      </c>
      <c r="CC19" s="33">
        <v>58</v>
      </c>
      <c r="CD19" s="35">
        <v>0.34204861111111112</v>
      </c>
      <c r="CE19" s="33">
        <v>43</v>
      </c>
      <c r="CF19" s="35">
        <v>0.37842592592592594</v>
      </c>
      <c r="CG19" s="33" t="s">
        <v>8</v>
      </c>
      <c r="CH19" s="35">
        <v>0.38519675925925928</v>
      </c>
      <c r="CI19" s="33">
        <v>53</v>
      </c>
      <c r="CJ19" s="35">
        <v>0.39769675925925929</v>
      </c>
      <c r="CK19" s="33">
        <v>100</v>
      </c>
      <c r="CL19" s="35">
        <v>0.40812500000000002</v>
      </c>
      <c r="CM19" s="33" t="s">
        <v>13</v>
      </c>
      <c r="CN19" s="35">
        <v>0.40891203703703699</v>
      </c>
      <c r="CO19" s="33" t="s">
        <v>14</v>
      </c>
      <c r="CP19" s="35">
        <v>0.40891203703703699</v>
      </c>
      <c r="CQ19" s="33">
        <v>63</v>
      </c>
      <c r="CR19" s="35">
        <v>0.41724537037037041</v>
      </c>
      <c r="CS19" s="33">
        <v>33</v>
      </c>
      <c r="CT19" s="35">
        <v>0.42071759259259256</v>
      </c>
      <c r="CU19" s="33">
        <v>62</v>
      </c>
      <c r="CV19" s="35">
        <v>0.42418981481481483</v>
      </c>
      <c r="CW19" s="33">
        <v>93</v>
      </c>
      <c r="CX19" s="35">
        <v>0.42766203703703703</v>
      </c>
      <c r="CY19" s="33">
        <v>103</v>
      </c>
      <c r="CZ19" s="35">
        <v>0.43113425925925924</v>
      </c>
      <c r="DA19" s="33">
        <v>6</v>
      </c>
      <c r="DB19" s="35">
        <v>0.66006944444444449</v>
      </c>
      <c r="DC19" s="33">
        <v>5</v>
      </c>
      <c r="DD19" s="35">
        <v>0.66724537037037035</v>
      </c>
      <c r="DE19" s="33">
        <v>1</v>
      </c>
      <c r="DF19" s="35">
        <v>0.66724537037037035</v>
      </c>
      <c r="DG19" s="33">
        <v>4</v>
      </c>
      <c r="DH19" s="35">
        <v>0.66724537037037035</v>
      </c>
      <c r="DI19" s="33">
        <v>2</v>
      </c>
      <c r="DJ19" s="35">
        <v>0.66724537037037035</v>
      </c>
      <c r="DK19" s="33">
        <v>3</v>
      </c>
      <c r="DL19" s="35">
        <v>0.66724537037037035</v>
      </c>
      <c r="DM19" s="33">
        <v>7</v>
      </c>
      <c r="DN19" s="35">
        <v>0.67571759259259256</v>
      </c>
      <c r="DO19" s="33">
        <v>8</v>
      </c>
      <c r="DP19" s="35">
        <v>0.68196759259259254</v>
      </c>
      <c r="DQ19" s="33">
        <v>9</v>
      </c>
      <c r="DR19" s="35">
        <v>0.68824074074074071</v>
      </c>
      <c r="DS19" s="33">
        <v>10</v>
      </c>
      <c r="DT19" s="35">
        <v>0.70178240740740738</v>
      </c>
      <c r="DU19" s="33" t="s">
        <v>10</v>
      </c>
      <c r="DV19" s="35">
        <v>0.70700231481481479</v>
      </c>
      <c r="DW19" s="33" t="s">
        <v>7</v>
      </c>
      <c r="DX19" s="35">
        <v>0.71585648148148151</v>
      </c>
      <c r="DY19" s="33">
        <v>92</v>
      </c>
      <c r="DZ19" s="35">
        <v>0.7205787037037038</v>
      </c>
      <c r="EA19" s="33" t="s">
        <v>9</v>
      </c>
      <c r="EB19" s="35">
        <v>0.72280092592592593</v>
      </c>
      <c r="EC19" s="33">
        <v>52</v>
      </c>
      <c r="ED19" s="35">
        <v>0.73831018518518521</v>
      </c>
      <c r="EE19" s="33">
        <v>102</v>
      </c>
      <c r="EF19" s="35">
        <v>0.75289351851851849</v>
      </c>
      <c r="EG19" s="33">
        <v>32</v>
      </c>
      <c r="EH19" s="35">
        <v>0.77376157407407409</v>
      </c>
      <c r="EI19" s="33">
        <v>31</v>
      </c>
      <c r="EJ19" s="35">
        <v>0.78732638888888884</v>
      </c>
      <c r="EK19" s="33">
        <v>42</v>
      </c>
      <c r="EL19" s="35">
        <v>0.79567129629629629</v>
      </c>
      <c r="EM19" s="33">
        <v>72</v>
      </c>
      <c r="EN19" s="35">
        <v>0.81026620370370372</v>
      </c>
      <c r="EO19" s="33">
        <v>84</v>
      </c>
      <c r="EP19" s="35">
        <v>0.85717592592592595</v>
      </c>
      <c r="EQ19" s="33" t="s">
        <v>15</v>
      </c>
      <c r="ER19" s="35">
        <v>0.89158564814814811</v>
      </c>
    </row>
    <row r="20" spans="1:160" x14ac:dyDescent="0.2">
      <c r="A20" s="33">
        <v>74</v>
      </c>
      <c r="B20" s="34" t="s">
        <v>102</v>
      </c>
      <c r="C20" s="33">
        <v>19</v>
      </c>
      <c r="D20" s="33" t="s">
        <v>130</v>
      </c>
      <c r="E20" s="33" t="s">
        <v>73</v>
      </c>
      <c r="F20" s="33">
        <v>2</v>
      </c>
      <c r="G20" s="33">
        <v>0</v>
      </c>
      <c r="H20" s="33">
        <v>3850</v>
      </c>
      <c r="I20" s="35">
        <v>0.77193287037037039</v>
      </c>
      <c r="J20" s="33">
        <f>COUNTA($M20:$AAA20)/2-COUNTIF($M20:$AAA20,"OS")-COUNTIF($M20:$AAA20,"OF")-COUNTIF($M20:$AAA20,"MOS")-COUNTIF($M20:$AAA20,"MOF")-COUNTIF($M20:$AAA20,"D2S")-COUNTIF($M20:$AAA20,"FD1")-COUNTIF($M20:$AAA20,"FD2")</f>
        <v>63</v>
      </c>
      <c r="K20" s="37">
        <f>H20/J20</f>
        <v>61.111111111111114</v>
      </c>
      <c r="M20" s="33">
        <v>60</v>
      </c>
      <c r="N20" s="35">
        <v>1.2766203703703703E-2</v>
      </c>
      <c r="O20" s="33">
        <v>50</v>
      </c>
      <c r="P20" s="35">
        <v>2.2638888888888889E-2</v>
      </c>
      <c r="Q20" s="33">
        <v>90</v>
      </c>
      <c r="R20" s="35">
        <v>3.0150462962962962E-2</v>
      </c>
      <c r="S20" s="33">
        <v>45</v>
      </c>
      <c r="T20" s="35">
        <v>3.829861111111111E-2</v>
      </c>
      <c r="U20" s="33">
        <v>66</v>
      </c>
      <c r="V20" s="35">
        <v>4.9050925925925921E-2</v>
      </c>
      <c r="W20" s="33">
        <v>46</v>
      </c>
      <c r="X20" s="35">
        <v>5.4293981481481485E-2</v>
      </c>
      <c r="Y20" s="33">
        <v>78</v>
      </c>
      <c r="Z20" s="35">
        <v>6.6076388888888893E-2</v>
      </c>
      <c r="AA20" s="33">
        <v>76</v>
      </c>
      <c r="AB20" s="35">
        <v>7.8032407407407411E-2</v>
      </c>
      <c r="AC20" s="33">
        <v>77</v>
      </c>
      <c r="AD20" s="35">
        <v>8.2916666666666666E-2</v>
      </c>
      <c r="AE20" s="33">
        <v>58</v>
      </c>
      <c r="AF20" s="35">
        <v>0.1080787037037037</v>
      </c>
      <c r="AG20" s="33">
        <v>48</v>
      </c>
      <c r="AH20" s="35">
        <v>0.12820601851851851</v>
      </c>
      <c r="AI20" s="33">
        <v>87</v>
      </c>
      <c r="AJ20" s="35">
        <v>0.14241898148148149</v>
      </c>
      <c r="AK20" s="33">
        <v>38</v>
      </c>
      <c r="AL20" s="35">
        <v>0.16113425925925925</v>
      </c>
      <c r="AM20" s="33">
        <v>99</v>
      </c>
      <c r="AN20" s="35">
        <v>0.17424768518518519</v>
      </c>
      <c r="AO20" s="33">
        <v>69</v>
      </c>
      <c r="AP20" s="35">
        <v>0.1894675925925926</v>
      </c>
      <c r="AQ20" s="33">
        <v>89</v>
      </c>
      <c r="AR20" s="35">
        <v>0.20900462962962962</v>
      </c>
      <c r="AS20" s="33">
        <v>49</v>
      </c>
      <c r="AT20" s="35">
        <v>0.22195601851851851</v>
      </c>
      <c r="AU20" s="33">
        <v>86</v>
      </c>
      <c r="AV20" s="35">
        <v>0.23505787037037038</v>
      </c>
      <c r="AW20" s="33">
        <v>56</v>
      </c>
      <c r="AX20" s="35">
        <v>0.2464699074074074</v>
      </c>
      <c r="AY20" s="33">
        <v>96</v>
      </c>
      <c r="AZ20" s="35">
        <v>0.26187500000000002</v>
      </c>
      <c r="BA20" s="33">
        <v>55</v>
      </c>
      <c r="BB20" s="35">
        <v>0.26879629629629631</v>
      </c>
      <c r="BC20" s="33">
        <v>95</v>
      </c>
      <c r="BD20" s="35">
        <v>0.29049768518518521</v>
      </c>
      <c r="BE20" s="33">
        <v>65</v>
      </c>
      <c r="BF20" s="35">
        <v>0.30745370370370367</v>
      </c>
      <c r="BG20" s="33">
        <v>75</v>
      </c>
      <c r="BH20" s="35">
        <v>0.31886574074074076</v>
      </c>
      <c r="BI20" s="33">
        <v>36</v>
      </c>
      <c r="BJ20" s="35">
        <v>0.33517361111111116</v>
      </c>
      <c r="BK20" s="33">
        <v>40</v>
      </c>
      <c r="BL20" s="35">
        <v>0.34557870370370369</v>
      </c>
      <c r="BM20" s="33">
        <v>30</v>
      </c>
      <c r="BN20" s="35">
        <v>0.35399305555555555</v>
      </c>
      <c r="BO20" s="33" t="s">
        <v>13</v>
      </c>
      <c r="BP20" s="35">
        <v>0.36149305555555555</v>
      </c>
      <c r="BQ20" s="33" t="s">
        <v>14</v>
      </c>
      <c r="BR20" s="35">
        <v>0.36149305555555555</v>
      </c>
      <c r="BS20" s="33">
        <v>100</v>
      </c>
      <c r="BT20" s="35">
        <v>0.38589120370370367</v>
      </c>
      <c r="BU20" s="33">
        <v>53</v>
      </c>
      <c r="BV20" s="35">
        <v>0.40211805555555552</v>
      </c>
      <c r="BW20" s="33">
        <v>84</v>
      </c>
      <c r="BX20" s="35">
        <v>0.40900462962962963</v>
      </c>
      <c r="BY20" s="33">
        <v>33</v>
      </c>
      <c r="BZ20" s="35">
        <v>0.41564814814814816</v>
      </c>
      <c r="CA20" s="33" t="s">
        <v>4</v>
      </c>
      <c r="CB20" s="35">
        <v>0.42439814814814819</v>
      </c>
      <c r="CC20" s="33" t="s">
        <v>9</v>
      </c>
      <c r="CD20" s="35">
        <v>0.42880787037037038</v>
      </c>
      <c r="CE20" s="33" t="s">
        <v>8</v>
      </c>
      <c r="CF20" s="35">
        <v>0.43765046296296295</v>
      </c>
      <c r="CG20" s="33" t="s">
        <v>6</v>
      </c>
      <c r="CH20" s="35">
        <v>0.44442129629629629</v>
      </c>
      <c r="CI20" s="33" t="s">
        <v>7</v>
      </c>
      <c r="CJ20" s="35">
        <v>0.44983796296296297</v>
      </c>
      <c r="CK20" s="33" t="s">
        <v>5</v>
      </c>
      <c r="CL20" s="35">
        <v>0.45553240740740741</v>
      </c>
      <c r="CM20" s="33" t="s">
        <v>10</v>
      </c>
      <c r="CN20" s="35">
        <v>0.46038194444444441</v>
      </c>
      <c r="CO20" s="33">
        <v>63</v>
      </c>
      <c r="CP20" s="35">
        <v>0.46668981481481481</v>
      </c>
      <c r="CQ20" s="33">
        <v>62</v>
      </c>
      <c r="CR20" s="35">
        <v>0.48165509259259259</v>
      </c>
      <c r="CS20" s="33">
        <v>93</v>
      </c>
      <c r="CT20" s="35">
        <v>0.49809027777777781</v>
      </c>
      <c r="CU20" s="33">
        <v>103</v>
      </c>
      <c r="CV20" s="35">
        <v>0.50790509259259264</v>
      </c>
      <c r="CW20" s="33" t="s">
        <v>11</v>
      </c>
      <c r="CX20" s="35">
        <v>0.52486111111111111</v>
      </c>
      <c r="CY20" s="33">
        <v>10</v>
      </c>
      <c r="CZ20" s="35">
        <v>0.52938657407407408</v>
      </c>
      <c r="DA20" s="33">
        <v>9</v>
      </c>
      <c r="DB20" s="35">
        <v>0.54163194444444451</v>
      </c>
      <c r="DC20" s="33">
        <v>8</v>
      </c>
      <c r="DD20" s="35">
        <v>0.54496527777777781</v>
      </c>
      <c r="DE20" s="33">
        <v>7</v>
      </c>
      <c r="DF20" s="35">
        <v>0.54887731481481483</v>
      </c>
      <c r="DG20" s="33">
        <v>6</v>
      </c>
      <c r="DH20" s="35">
        <v>0.56026620370370372</v>
      </c>
      <c r="DI20" s="33">
        <v>5</v>
      </c>
      <c r="DJ20" s="35">
        <v>0.56747685185185182</v>
      </c>
      <c r="DK20" s="33">
        <v>4</v>
      </c>
      <c r="DL20" s="35">
        <v>0.57626157407407408</v>
      </c>
      <c r="DM20" s="33">
        <v>3</v>
      </c>
      <c r="DN20" s="35">
        <v>0.58189814814814811</v>
      </c>
      <c r="DO20" s="33">
        <v>2</v>
      </c>
      <c r="DP20" s="35">
        <v>0.58743055555555557</v>
      </c>
      <c r="DQ20" s="33">
        <v>1</v>
      </c>
      <c r="DR20" s="35">
        <v>0.59207175925925926</v>
      </c>
      <c r="DS20" s="33" t="s">
        <v>12</v>
      </c>
      <c r="DT20" s="35">
        <v>0.59653935185185192</v>
      </c>
      <c r="DU20" s="33">
        <v>92</v>
      </c>
      <c r="DV20" s="35">
        <v>0.61434027777777778</v>
      </c>
      <c r="DW20" s="33">
        <v>52</v>
      </c>
      <c r="DX20" s="35">
        <v>0.62515046296296295</v>
      </c>
      <c r="DY20" s="33">
        <v>102</v>
      </c>
      <c r="DZ20" s="35">
        <v>0.63741898148148146</v>
      </c>
      <c r="EA20" s="33">
        <v>32</v>
      </c>
      <c r="EB20" s="35">
        <v>0.64990740740740738</v>
      </c>
      <c r="EC20" s="33">
        <v>31</v>
      </c>
      <c r="ED20" s="35">
        <v>0.65994212962962961</v>
      </c>
      <c r="EE20" s="33">
        <v>42</v>
      </c>
      <c r="EF20" s="35">
        <v>0.66467592592592595</v>
      </c>
      <c r="EG20" s="33">
        <v>72</v>
      </c>
      <c r="EH20" s="35">
        <v>0.67626157407407417</v>
      </c>
      <c r="EI20" s="33">
        <v>101</v>
      </c>
      <c r="EJ20" s="35">
        <v>0.68954861111111121</v>
      </c>
      <c r="EK20" s="33">
        <v>80</v>
      </c>
      <c r="EL20" s="35">
        <v>0.70412037037037034</v>
      </c>
      <c r="EM20" s="33">
        <v>82</v>
      </c>
      <c r="EN20" s="35">
        <v>0.71072916666666675</v>
      </c>
      <c r="EO20" s="33">
        <v>94</v>
      </c>
      <c r="EP20" s="35">
        <v>0.7309606481481481</v>
      </c>
      <c r="EQ20" s="33">
        <v>41</v>
      </c>
      <c r="ER20" s="35">
        <v>0.74567129629629625</v>
      </c>
      <c r="ES20" s="33">
        <v>70</v>
      </c>
      <c r="ET20" s="35">
        <v>0.75703703703703706</v>
      </c>
      <c r="EU20" s="33" t="s">
        <v>15</v>
      </c>
      <c r="EV20" s="35">
        <v>0.77193287037037039</v>
      </c>
    </row>
    <row r="21" spans="1:160" x14ac:dyDescent="0.2">
      <c r="A21" s="33">
        <v>43</v>
      </c>
      <c r="B21" s="34" t="s">
        <v>95</v>
      </c>
      <c r="C21" s="33">
        <v>20</v>
      </c>
      <c r="D21" s="33" t="s">
        <v>131</v>
      </c>
      <c r="E21" s="33" t="s">
        <v>133</v>
      </c>
      <c r="F21" s="33">
        <v>12</v>
      </c>
      <c r="G21" s="33">
        <v>0</v>
      </c>
      <c r="H21" s="33">
        <v>3840</v>
      </c>
      <c r="I21" s="35">
        <v>0.80086805555555562</v>
      </c>
      <c r="J21" s="33">
        <f>COUNTA($M21:$AAA21)/2-COUNTIF($M21:$AAA21,"OS")-COUNTIF($M21:$AAA21,"OF")-COUNTIF($M21:$AAA21,"MOS")-COUNTIF($M21:$AAA21,"MOF")-COUNTIF($M21:$AAA21,"D2S")-COUNTIF($M21:$AAA21,"FD1")-COUNTIF($M21:$AAA21,"FD2")</f>
        <v>62</v>
      </c>
      <c r="K21" s="37">
        <f>H21/J21</f>
        <v>61.935483870967744</v>
      </c>
      <c r="M21" s="33">
        <v>70</v>
      </c>
      <c r="N21" s="35">
        <v>8.2986111111111108E-3</v>
      </c>
      <c r="O21" s="33">
        <v>41</v>
      </c>
      <c r="P21" s="35">
        <v>1.4733796296296295E-2</v>
      </c>
      <c r="Q21" s="33">
        <v>85</v>
      </c>
      <c r="R21" s="35">
        <v>2.8865740740740744E-2</v>
      </c>
      <c r="S21" s="33">
        <v>64</v>
      </c>
      <c r="T21" s="35">
        <v>5.3043981481481484E-2</v>
      </c>
      <c r="U21" s="33">
        <v>54</v>
      </c>
      <c r="V21" s="35">
        <v>6.5914351851851849E-2</v>
      </c>
      <c r="W21" s="33">
        <v>91</v>
      </c>
      <c r="X21" s="35">
        <v>7.8310185185185191E-2</v>
      </c>
      <c r="Y21" s="33">
        <v>51</v>
      </c>
      <c r="Z21" s="35">
        <v>8.6481481481481479E-2</v>
      </c>
      <c r="AA21" s="33">
        <v>94</v>
      </c>
      <c r="AB21" s="35">
        <v>9.6944444444444444E-2</v>
      </c>
      <c r="AC21" s="33">
        <v>83</v>
      </c>
      <c r="AD21" s="35">
        <v>0.11496527777777778</v>
      </c>
      <c r="AE21" s="33">
        <v>82</v>
      </c>
      <c r="AF21" s="35">
        <v>0.12650462962962963</v>
      </c>
      <c r="AG21" s="33">
        <v>80</v>
      </c>
      <c r="AH21" s="35">
        <v>0.13662037037037036</v>
      </c>
      <c r="AI21" s="33">
        <v>72</v>
      </c>
      <c r="AJ21" s="35">
        <v>0.15450231481481483</v>
      </c>
      <c r="AK21" s="33">
        <v>42</v>
      </c>
      <c r="AL21" s="35">
        <v>0.16523148148148148</v>
      </c>
      <c r="AM21" s="33">
        <v>31</v>
      </c>
      <c r="AN21" s="35">
        <v>0.17118055555555556</v>
      </c>
      <c r="AO21" s="33">
        <v>32</v>
      </c>
      <c r="AP21" s="35">
        <v>0.18248842592592593</v>
      </c>
      <c r="AQ21" s="33">
        <v>102</v>
      </c>
      <c r="AR21" s="35">
        <v>0.19170138888888888</v>
      </c>
      <c r="AS21" s="33">
        <v>52</v>
      </c>
      <c r="AT21" s="35">
        <v>0.203125</v>
      </c>
      <c r="AU21" s="33">
        <v>92</v>
      </c>
      <c r="AV21" s="35">
        <v>0.2124884259259259</v>
      </c>
      <c r="AW21" s="33" t="s">
        <v>11</v>
      </c>
      <c r="AX21" s="35">
        <v>0.2217824074074074</v>
      </c>
      <c r="AY21" s="33">
        <v>10</v>
      </c>
      <c r="AZ21" s="35">
        <v>0.22635416666666666</v>
      </c>
      <c r="BA21" s="33">
        <v>9</v>
      </c>
      <c r="BB21" s="35">
        <v>0.23796296296296296</v>
      </c>
      <c r="BC21" s="33">
        <v>8</v>
      </c>
      <c r="BD21" s="35">
        <v>0.24223379629629629</v>
      </c>
      <c r="BE21" s="33">
        <v>7</v>
      </c>
      <c r="BF21" s="35">
        <v>0.24760416666666665</v>
      </c>
      <c r="BG21" s="33">
        <v>6</v>
      </c>
      <c r="BH21" s="35">
        <v>0.25937499999999997</v>
      </c>
      <c r="BI21" s="33">
        <v>5</v>
      </c>
      <c r="BJ21" s="35">
        <v>0.26837962962962963</v>
      </c>
      <c r="BK21" s="33">
        <v>4</v>
      </c>
      <c r="BL21" s="35">
        <v>0.27999999999999997</v>
      </c>
      <c r="BM21" s="33">
        <v>3</v>
      </c>
      <c r="BN21" s="35">
        <v>0.28636574074074073</v>
      </c>
      <c r="BO21" s="33">
        <v>2</v>
      </c>
      <c r="BP21" s="35">
        <v>0.2933912037037037</v>
      </c>
      <c r="BQ21" s="33">
        <v>1</v>
      </c>
      <c r="BR21" s="35">
        <v>0.30125000000000002</v>
      </c>
      <c r="BS21" s="33" t="s">
        <v>12</v>
      </c>
      <c r="BT21" s="35">
        <v>0.30782407407407408</v>
      </c>
      <c r="BU21" s="33">
        <v>103</v>
      </c>
      <c r="BV21" s="35">
        <v>0.32744212962962965</v>
      </c>
      <c r="BW21" s="33">
        <v>93</v>
      </c>
      <c r="BX21" s="35">
        <v>0.34060185185185188</v>
      </c>
      <c r="BY21" s="33">
        <v>62</v>
      </c>
      <c r="BZ21" s="35">
        <v>0.35457175925925927</v>
      </c>
      <c r="CA21" s="33">
        <v>33</v>
      </c>
      <c r="CB21" s="35">
        <v>0.36496527777777782</v>
      </c>
      <c r="CC21" s="33">
        <v>53</v>
      </c>
      <c r="CD21" s="35">
        <v>0.37174768518518514</v>
      </c>
      <c r="CE21" s="33" t="s">
        <v>13</v>
      </c>
      <c r="CF21" s="35">
        <v>0.39103009259259264</v>
      </c>
      <c r="CG21" s="33" t="s">
        <v>14</v>
      </c>
      <c r="CH21" s="35">
        <v>0.39103009259259264</v>
      </c>
      <c r="CI21" s="33">
        <v>100</v>
      </c>
      <c r="CJ21" s="35">
        <v>0.4047337962962963</v>
      </c>
      <c r="CK21" s="33">
        <v>84</v>
      </c>
      <c r="CL21" s="35">
        <v>0.41958333333333336</v>
      </c>
      <c r="CM21" s="33">
        <v>101</v>
      </c>
      <c r="CN21" s="35">
        <v>0.4304398148148148</v>
      </c>
      <c r="CO21" s="33">
        <v>63</v>
      </c>
      <c r="CP21" s="35">
        <v>0.45254629629629628</v>
      </c>
      <c r="CQ21" s="33" t="s">
        <v>4</v>
      </c>
      <c r="CR21" s="35">
        <v>0.46085648148148151</v>
      </c>
      <c r="CS21" s="33" t="s">
        <v>9</v>
      </c>
      <c r="CT21" s="35">
        <v>0.46725694444444449</v>
      </c>
      <c r="CU21" s="33" t="s">
        <v>8</v>
      </c>
      <c r="CV21" s="35">
        <v>0.47890046296296296</v>
      </c>
      <c r="CW21" s="33" t="s">
        <v>6</v>
      </c>
      <c r="CX21" s="35">
        <v>0.48501157407407408</v>
      </c>
      <c r="CY21" s="33" t="s">
        <v>7</v>
      </c>
      <c r="CZ21" s="35">
        <v>0.48973379629629626</v>
      </c>
      <c r="DA21" s="33" t="s">
        <v>5</v>
      </c>
      <c r="DB21" s="35">
        <v>0.49706018518518519</v>
      </c>
      <c r="DC21" s="33" t="s">
        <v>10</v>
      </c>
      <c r="DD21" s="35">
        <v>0.5024305555555556</v>
      </c>
      <c r="DE21" s="33">
        <v>60</v>
      </c>
      <c r="DF21" s="35">
        <v>0.51940972222222215</v>
      </c>
      <c r="DG21" s="33">
        <v>50</v>
      </c>
      <c r="DH21" s="35">
        <v>0.53304398148148147</v>
      </c>
      <c r="DI21" s="33">
        <v>90</v>
      </c>
      <c r="DJ21" s="35">
        <v>0.54035879629629624</v>
      </c>
      <c r="DK21" s="33">
        <v>45</v>
      </c>
      <c r="DL21" s="35">
        <v>0.55190972222222223</v>
      </c>
      <c r="DM21" s="33">
        <v>66</v>
      </c>
      <c r="DN21" s="35">
        <v>0.56695601851851851</v>
      </c>
      <c r="DO21" s="33">
        <v>46</v>
      </c>
      <c r="DP21" s="35">
        <v>0.57538194444444446</v>
      </c>
      <c r="DQ21" s="33">
        <v>76</v>
      </c>
      <c r="DR21" s="35">
        <v>0.60359953703703706</v>
      </c>
      <c r="DS21" s="33">
        <v>77</v>
      </c>
      <c r="DT21" s="35">
        <v>0.61211805555555554</v>
      </c>
      <c r="DU21" s="33">
        <v>78</v>
      </c>
      <c r="DV21" s="35">
        <v>0.62063657407407413</v>
      </c>
      <c r="DW21" s="33">
        <v>69</v>
      </c>
      <c r="DX21" s="35">
        <v>0.64394675925925926</v>
      </c>
      <c r="DY21" s="33">
        <v>89</v>
      </c>
      <c r="DZ21" s="35">
        <v>0.65994212962962961</v>
      </c>
      <c r="EA21" s="33">
        <v>86</v>
      </c>
      <c r="EB21" s="35">
        <v>0.67021990740740733</v>
      </c>
      <c r="EC21" s="33">
        <v>56</v>
      </c>
      <c r="ED21" s="35">
        <v>0.68217592592592602</v>
      </c>
      <c r="EE21" s="33">
        <v>96</v>
      </c>
      <c r="EF21" s="35">
        <v>0.69379629629629624</v>
      </c>
      <c r="EG21" s="33">
        <v>55</v>
      </c>
      <c r="EH21" s="35">
        <v>0.70488425925925924</v>
      </c>
      <c r="EI21" s="33">
        <v>65</v>
      </c>
      <c r="EJ21" s="35">
        <v>0.72387731481481488</v>
      </c>
      <c r="EK21" s="33">
        <v>75</v>
      </c>
      <c r="EL21" s="35">
        <v>0.73716435185185192</v>
      </c>
      <c r="EM21" s="33">
        <v>36</v>
      </c>
      <c r="EN21" s="35">
        <v>0.76748842592592592</v>
      </c>
      <c r="EO21" s="33">
        <v>40</v>
      </c>
      <c r="EP21" s="35">
        <v>0.77967592592592594</v>
      </c>
      <c r="EQ21" s="33">
        <v>30</v>
      </c>
      <c r="ER21" s="35">
        <v>0.79216435185185186</v>
      </c>
      <c r="ES21" s="33" t="s">
        <v>15</v>
      </c>
      <c r="ET21" s="35">
        <v>0.80086805555555562</v>
      </c>
    </row>
    <row r="22" spans="1:160" x14ac:dyDescent="0.2">
      <c r="A22" s="33">
        <v>85</v>
      </c>
      <c r="B22" s="34" t="s">
        <v>42</v>
      </c>
      <c r="C22" s="33">
        <v>21</v>
      </c>
      <c r="D22" s="33" t="s">
        <v>131</v>
      </c>
      <c r="E22" s="33" t="s">
        <v>133</v>
      </c>
      <c r="F22" s="33">
        <v>13</v>
      </c>
      <c r="G22" s="33">
        <v>0</v>
      </c>
      <c r="H22" s="33">
        <v>3830</v>
      </c>
      <c r="I22" s="35">
        <v>0.79408564814814808</v>
      </c>
      <c r="J22" s="33">
        <f>COUNTA($M22:$AAA22)/2-COUNTIF($M22:$AAA22,"OS")-COUNTIF($M22:$AAA22,"OF")-COUNTIF($M22:$AAA22,"MOS")-COUNTIF($M22:$AAA22,"MOF")-COUNTIF($M22:$AAA22,"D2S")-COUNTIF($M22:$AAA22,"FD1")-COUNTIF($M22:$AAA22,"FD2")</f>
        <v>59</v>
      </c>
      <c r="K22" s="37">
        <f>H22/J22</f>
        <v>64.915254237288138</v>
      </c>
      <c r="M22" s="33">
        <v>70</v>
      </c>
      <c r="N22" s="35">
        <v>1.6319444444444445E-2</v>
      </c>
      <c r="O22" s="33">
        <v>85</v>
      </c>
      <c r="P22" s="35">
        <v>2.6851851851851849E-2</v>
      </c>
      <c r="Q22" s="33">
        <v>35</v>
      </c>
      <c r="R22" s="35">
        <v>4.0659722222222222E-2</v>
      </c>
      <c r="S22" s="33">
        <v>74</v>
      </c>
      <c r="T22" s="35">
        <v>4.6192129629629632E-2</v>
      </c>
      <c r="U22" s="33">
        <v>104</v>
      </c>
      <c r="V22" s="35">
        <v>6.1180555555555551E-2</v>
      </c>
      <c r="W22" s="33">
        <v>64</v>
      </c>
      <c r="X22" s="35">
        <v>7.615740740740741E-2</v>
      </c>
      <c r="Y22" s="33">
        <v>54</v>
      </c>
      <c r="Z22" s="35">
        <v>8.3020833333333335E-2</v>
      </c>
      <c r="AA22" s="33">
        <v>91</v>
      </c>
      <c r="AB22" s="35">
        <v>9.6898148148148164E-2</v>
      </c>
      <c r="AC22" s="33">
        <v>51</v>
      </c>
      <c r="AD22" s="35">
        <v>0.10390046296296296</v>
      </c>
      <c r="AE22" s="33">
        <v>94</v>
      </c>
      <c r="AF22" s="35">
        <v>0.1129976851851852</v>
      </c>
      <c r="AG22" s="33">
        <v>83</v>
      </c>
      <c r="AH22" s="35">
        <v>0.12287037037037037</v>
      </c>
      <c r="AI22" s="33">
        <v>82</v>
      </c>
      <c r="AJ22" s="35">
        <v>0.13071759259259261</v>
      </c>
      <c r="AK22" s="33">
        <v>80</v>
      </c>
      <c r="AL22" s="35">
        <v>0.13503472222222221</v>
      </c>
      <c r="AM22" s="33">
        <v>101</v>
      </c>
      <c r="AN22" s="35">
        <v>0.14847222222222223</v>
      </c>
      <c r="AO22" s="33">
        <v>72</v>
      </c>
      <c r="AP22" s="35">
        <v>0.16196759259259261</v>
      </c>
      <c r="AQ22" s="33">
        <v>42</v>
      </c>
      <c r="AR22" s="35">
        <v>0.17108796296296294</v>
      </c>
      <c r="AS22" s="33">
        <v>31</v>
      </c>
      <c r="AT22" s="35">
        <v>0.17592592592592593</v>
      </c>
      <c r="AU22" s="33">
        <v>32</v>
      </c>
      <c r="AV22" s="35">
        <v>0.18745370370370371</v>
      </c>
      <c r="AW22" s="33">
        <v>102</v>
      </c>
      <c r="AX22" s="35">
        <v>0.19502314814814814</v>
      </c>
      <c r="AY22" s="33">
        <v>52</v>
      </c>
      <c r="AZ22" s="35">
        <v>0.20537037037037034</v>
      </c>
      <c r="BA22" s="33">
        <v>92</v>
      </c>
      <c r="BB22" s="35">
        <v>0.2131712962962963</v>
      </c>
      <c r="BC22" s="33" t="s">
        <v>11</v>
      </c>
      <c r="BD22" s="35">
        <v>0.24546296296296297</v>
      </c>
      <c r="BE22" s="33">
        <v>1</v>
      </c>
      <c r="BF22" s="35">
        <v>0.24877314814814813</v>
      </c>
      <c r="BG22" s="33">
        <v>2</v>
      </c>
      <c r="BH22" s="35">
        <v>0.25358796296296299</v>
      </c>
      <c r="BI22" s="33">
        <v>3</v>
      </c>
      <c r="BJ22" s="35">
        <v>0.25846064814814812</v>
      </c>
      <c r="BK22" s="33">
        <v>4</v>
      </c>
      <c r="BL22" s="35">
        <v>0.2628240740740741</v>
      </c>
      <c r="BM22" s="33">
        <v>5</v>
      </c>
      <c r="BN22" s="35">
        <v>0.27545138888888893</v>
      </c>
      <c r="BO22" s="33">
        <v>6</v>
      </c>
      <c r="BP22" s="35">
        <v>0.28016203703703701</v>
      </c>
      <c r="BQ22" s="33">
        <v>7</v>
      </c>
      <c r="BR22" s="35">
        <v>0.28900462962962964</v>
      </c>
      <c r="BS22" s="33">
        <v>8</v>
      </c>
      <c r="BT22" s="35">
        <v>0.29317129629629629</v>
      </c>
      <c r="BU22" s="33">
        <v>9</v>
      </c>
      <c r="BV22" s="35">
        <v>0.29497685185185185</v>
      </c>
      <c r="BW22" s="33">
        <v>10</v>
      </c>
      <c r="BX22" s="35">
        <v>0.30320601851851853</v>
      </c>
      <c r="BY22" s="33" t="s">
        <v>12</v>
      </c>
      <c r="BZ22" s="35">
        <v>0.30763888888888891</v>
      </c>
      <c r="CA22" s="33">
        <v>103</v>
      </c>
      <c r="CB22" s="35">
        <v>0.35271990740740744</v>
      </c>
      <c r="CC22" s="33">
        <v>93</v>
      </c>
      <c r="CD22" s="35">
        <v>0.36121527777777779</v>
      </c>
      <c r="CE22" s="33">
        <v>62</v>
      </c>
      <c r="CF22" s="35">
        <v>0.3706712962962963</v>
      </c>
      <c r="CG22" s="33">
        <v>84</v>
      </c>
      <c r="CH22" s="35">
        <v>0.38271990740740741</v>
      </c>
      <c r="CI22" s="33">
        <v>53</v>
      </c>
      <c r="CJ22" s="35">
        <v>0.39113425925925926</v>
      </c>
      <c r="CK22" s="33" t="s">
        <v>13</v>
      </c>
      <c r="CL22" s="35">
        <v>0.40339120370370374</v>
      </c>
      <c r="CM22" s="33" t="s">
        <v>14</v>
      </c>
      <c r="CN22" s="35">
        <v>0.40339120370370374</v>
      </c>
      <c r="CO22" s="33">
        <v>60</v>
      </c>
      <c r="CP22" s="35">
        <v>0.4183101851851852</v>
      </c>
      <c r="CQ22" s="33">
        <v>90</v>
      </c>
      <c r="CR22" s="35">
        <v>0.43554398148148149</v>
      </c>
      <c r="CS22" s="33">
        <v>45</v>
      </c>
      <c r="CT22" s="35">
        <v>0.44329861111111107</v>
      </c>
      <c r="CU22" s="33">
        <v>75</v>
      </c>
      <c r="CV22" s="35">
        <v>0.45887731481481481</v>
      </c>
      <c r="CW22" s="33">
        <v>65</v>
      </c>
      <c r="CX22" s="35">
        <v>0.46892361111111108</v>
      </c>
      <c r="CY22" s="33">
        <v>95</v>
      </c>
      <c r="CZ22" s="35">
        <v>0.4874768518518518</v>
      </c>
      <c r="DA22" s="33">
        <v>55</v>
      </c>
      <c r="DB22" s="35">
        <v>0.5009837962962963</v>
      </c>
      <c r="DC22" s="33">
        <v>96</v>
      </c>
      <c r="DD22" s="35">
        <v>0.50813657407407409</v>
      </c>
      <c r="DE22" s="33">
        <v>56</v>
      </c>
      <c r="DF22" s="35">
        <v>0.51315972222222228</v>
      </c>
      <c r="DG22" s="33">
        <v>86</v>
      </c>
      <c r="DH22" s="35">
        <v>0.52192129629629636</v>
      </c>
      <c r="DI22" s="33">
        <v>89</v>
      </c>
      <c r="DJ22" s="35">
        <v>0.52776620370370375</v>
      </c>
      <c r="DK22" s="33">
        <v>69</v>
      </c>
      <c r="DL22" s="35">
        <v>0.54190972222222222</v>
      </c>
      <c r="DM22" s="33">
        <v>99</v>
      </c>
      <c r="DN22" s="35">
        <v>0.5586458333333334</v>
      </c>
      <c r="DO22" s="33">
        <v>38</v>
      </c>
      <c r="DP22" s="35">
        <v>0.56937499999999996</v>
      </c>
      <c r="DQ22" s="33">
        <v>78</v>
      </c>
      <c r="DR22" s="35">
        <v>0.59377314814814819</v>
      </c>
      <c r="DS22" s="33">
        <v>77</v>
      </c>
      <c r="DT22" s="35">
        <v>0.60239583333333335</v>
      </c>
      <c r="DU22" s="33">
        <v>76</v>
      </c>
      <c r="DV22" s="35">
        <v>0.60996527777777776</v>
      </c>
      <c r="DW22" s="33" t="s">
        <v>4</v>
      </c>
      <c r="DX22" s="35">
        <v>0.71557870370370369</v>
      </c>
      <c r="DY22" s="33" t="s">
        <v>8</v>
      </c>
      <c r="DZ22" s="35">
        <v>0.7241319444444444</v>
      </c>
      <c r="EA22" s="33" t="s">
        <v>6</v>
      </c>
      <c r="EB22" s="35">
        <v>0.73113425925925923</v>
      </c>
      <c r="EC22" s="33" t="s">
        <v>7</v>
      </c>
      <c r="ED22" s="35">
        <v>0.74077546296296293</v>
      </c>
      <c r="EE22" s="33" t="s">
        <v>5</v>
      </c>
      <c r="EF22" s="35">
        <v>0.75170138888888882</v>
      </c>
      <c r="EG22" s="33" t="s">
        <v>9</v>
      </c>
      <c r="EH22" s="35">
        <v>0.7616087962962963</v>
      </c>
      <c r="EI22" s="33" t="s">
        <v>10</v>
      </c>
      <c r="EJ22" s="35">
        <v>0.76694444444444443</v>
      </c>
      <c r="EK22" s="33">
        <v>63</v>
      </c>
      <c r="EL22" s="35">
        <v>0.77370370370370367</v>
      </c>
      <c r="EM22" s="33" t="s">
        <v>15</v>
      </c>
      <c r="EN22" s="35">
        <v>0.79408564814814808</v>
      </c>
    </row>
    <row r="23" spans="1:160" x14ac:dyDescent="0.2">
      <c r="A23" s="33">
        <v>135</v>
      </c>
      <c r="B23" s="34" t="s">
        <v>43</v>
      </c>
      <c r="C23" s="33">
        <v>22</v>
      </c>
      <c r="D23" s="33" t="s">
        <v>131</v>
      </c>
      <c r="E23" s="33" t="s">
        <v>133</v>
      </c>
      <c r="F23" s="33">
        <v>14</v>
      </c>
      <c r="G23" s="33">
        <v>0</v>
      </c>
      <c r="H23" s="33">
        <v>3530</v>
      </c>
      <c r="I23" s="35">
        <v>0.81708333333333327</v>
      </c>
      <c r="J23" s="33">
        <f>COUNTA($M23:$AAA23)/2-COUNTIF($M23:$AAA23,"OS")-COUNTIF($M23:$AAA23,"OF")-COUNTIF($M23:$AAA23,"MOS")-COUNTIF($M23:$AAA23,"MOF")-COUNTIF($M23:$AAA23,"D2S")-COUNTIF($M23:$AAA23,"FD1")-COUNTIF($M23:$AAA23,"FD2")</f>
        <v>57</v>
      </c>
      <c r="K23" s="37">
        <f>H23/J23</f>
        <v>61.929824561403507</v>
      </c>
      <c r="M23" s="33">
        <v>70</v>
      </c>
      <c r="N23" s="35">
        <v>6.3657407407407404E-3</v>
      </c>
      <c r="O23" s="33">
        <v>84</v>
      </c>
      <c r="P23" s="35">
        <v>1.1087962962962964E-2</v>
      </c>
      <c r="Q23" s="33">
        <v>41</v>
      </c>
      <c r="R23" s="35">
        <v>1.7916666666666668E-2</v>
      </c>
      <c r="S23" s="33">
        <v>85</v>
      </c>
      <c r="T23" s="35">
        <v>2.7106481481481481E-2</v>
      </c>
      <c r="U23" s="33">
        <v>64</v>
      </c>
      <c r="V23" s="35">
        <v>4.0810185185185185E-2</v>
      </c>
      <c r="W23" s="33">
        <v>54</v>
      </c>
      <c r="X23" s="35">
        <v>5.424768518518519E-2</v>
      </c>
      <c r="Y23" s="33">
        <v>91</v>
      </c>
      <c r="Z23" s="35">
        <v>6.7974537037037042E-2</v>
      </c>
      <c r="AA23" s="33">
        <v>51</v>
      </c>
      <c r="AB23" s="35">
        <v>7.3356481481481481E-2</v>
      </c>
      <c r="AC23" s="33">
        <v>94</v>
      </c>
      <c r="AD23" s="35">
        <v>8.4548611111111116E-2</v>
      </c>
      <c r="AE23" s="33">
        <v>71</v>
      </c>
      <c r="AF23" s="35">
        <v>9.6458333333333326E-2</v>
      </c>
      <c r="AG23" s="33">
        <v>61</v>
      </c>
      <c r="AH23" s="35">
        <v>0.10342592592592592</v>
      </c>
      <c r="AI23" s="33">
        <v>81</v>
      </c>
      <c r="AJ23" s="35">
        <v>0.13407407407407407</v>
      </c>
      <c r="AK23" s="33">
        <v>82</v>
      </c>
      <c r="AL23" s="35">
        <v>0.14321759259259259</v>
      </c>
      <c r="AM23" s="33">
        <v>80</v>
      </c>
      <c r="AN23" s="35">
        <v>0.1529513888888889</v>
      </c>
      <c r="AO23" s="33">
        <v>101</v>
      </c>
      <c r="AP23" s="35">
        <v>0.16268518518518518</v>
      </c>
      <c r="AQ23" s="33">
        <v>72</v>
      </c>
      <c r="AR23" s="35">
        <v>0.16844907407407406</v>
      </c>
      <c r="AS23" s="33">
        <v>42</v>
      </c>
      <c r="AT23" s="35">
        <v>0.17603009259259259</v>
      </c>
      <c r="AU23" s="33">
        <v>31</v>
      </c>
      <c r="AV23" s="35">
        <v>0.18230324074074075</v>
      </c>
      <c r="AW23" s="33">
        <v>32</v>
      </c>
      <c r="AX23" s="35">
        <v>0.19155092592592593</v>
      </c>
      <c r="AY23" s="33">
        <v>102</v>
      </c>
      <c r="AZ23" s="35">
        <v>0.19902777777777778</v>
      </c>
      <c r="BA23" s="33">
        <v>52</v>
      </c>
      <c r="BB23" s="35">
        <v>0.21976851851851853</v>
      </c>
      <c r="BC23" s="33">
        <v>92</v>
      </c>
      <c r="BD23" s="35">
        <v>0.2290972222222222</v>
      </c>
      <c r="BE23" s="33" t="s">
        <v>11</v>
      </c>
      <c r="BF23" s="35">
        <v>0.23630787037037038</v>
      </c>
      <c r="BG23" s="33">
        <v>10</v>
      </c>
      <c r="BH23" s="35">
        <v>0.24045138888888887</v>
      </c>
      <c r="BI23" s="33">
        <v>9</v>
      </c>
      <c r="BJ23" s="35">
        <v>0.25127314814814816</v>
      </c>
      <c r="BK23" s="33">
        <v>8</v>
      </c>
      <c r="BL23" s="35">
        <v>0.25434027777777779</v>
      </c>
      <c r="BM23" s="33">
        <v>7</v>
      </c>
      <c r="BN23" s="35">
        <v>0.25752314814814814</v>
      </c>
      <c r="BO23" s="33">
        <v>6</v>
      </c>
      <c r="BP23" s="35">
        <v>0.26663194444444444</v>
      </c>
      <c r="BQ23" s="33">
        <v>5</v>
      </c>
      <c r="BR23" s="35">
        <v>0.27611111111111114</v>
      </c>
      <c r="BS23" s="33">
        <v>4</v>
      </c>
      <c r="BT23" s="35">
        <v>0.28563657407407406</v>
      </c>
      <c r="BU23" s="33">
        <v>3</v>
      </c>
      <c r="BV23" s="35">
        <v>0.29125000000000001</v>
      </c>
      <c r="BW23" s="33">
        <v>2</v>
      </c>
      <c r="BX23" s="35">
        <v>0.29729166666666668</v>
      </c>
      <c r="BY23" s="33">
        <v>1</v>
      </c>
      <c r="BZ23" s="35">
        <v>0.30186342592592591</v>
      </c>
      <c r="CA23" s="33" t="s">
        <v>12</v>
      </c>
      <c r="CB23" s="35">
        <v>0.30651620370370369</v>
      </c>
      <c r="CC23" s="33">
        <v>103</v>
      </c>
      <c r="CD23" s="35">
        <v>0.32609953703703703</v>
      </c>
      <c r="CE23" s="33">
        <v>93</v>
      </c>
      <c r="CF23" s="35">
        <v>0.33432870370370371</v>
      </c>
      <c r="CG23" s="33">
        <v>62</v>
      </c>
      <c r="CH23" s="35">
        <v>0.34540509259259261</v>
      </c>
      <c r="CI23" s="33" t="s">
        <v>4</v>
      </c>
      <c r="CJ23" s="35">
        <v>0.3608912037037037</v>
      </c>
      <c r="CK23" s="33" t="s">
        <v>7</v>
      </c>
      <c r="CL23" s="35">
        <v>0.36443287037037037</v>
      </c>
      <c r="CM23" s="33" t="s">
        <v>6</v>
      </c>
      <c r="CN23" s="35">
        <v>0.3831134259259259</v>
      </c>
      <c r="CO23" s="33" t="s">
        <v>10</v>
      </c>
      <c r="CP23" s="35">
        <v>0.39003472222222224</v>
      </c>
      <c r="CQ23" s="33" t="s">
        <v>13</v>
      </c>
      <c r="CR23" s="35">
        <v>0.41013888888888889</v>
      </c>
      <c r="CS23" s="33" t="s">
        <v>14</v>
      </c>
      <c r="CT23" s="35">
        <v>0.41013888888888889</v>
      </c>
      <c r="CU23" s="33">
        <v>100</v>
      </c>
      <c r="CV23" s="35">
        <v>0.4261226851851852</v>
      </c>
      <c r="CW23" s="33">
        <v>60</v>
      </c>
      <c r="CX23" s="35">
        <v>0.43487268518518518</v>
      </c>
      <c r="CY23" s="33">
        <v>50</v>
      </c>
      <c r="CZ23" s="35">
        <v>0.44767361111111109</v>
      </c>
      <c r="DA23" s="33">
        <v>90</v>
      </c>
      <c r="DB23" s="35">
        <v>0.45494212962962965</v>
      </c>
      <c r="DC23" s="33">
        <v>45</v>
      </c>
      <c r="DD23" s="35">
        <v>0.46471064814814816</v>
      </c>
      <c r="DE23" s="33">
        <v>66</v>
      </c>
      <c r="DF23" s="35">
        <v>0.48234953703703703</v>
      </c>
      <c r="DG23" s="33">
        <v>46</v>
      </c>
      <c r="DH23" s="35">
        <v>0.48857638888888894</v>
      </c>
      <c r="DI23" s="33">
        <v>78</v>
      </c>
      <c r="DJ23" s="35">
        <v>0.50146990740740738</v>
      </c>
      <c r="DK23" s="33">
        <v>76</v>
      </c>
      <c r="DL23" s="35">
        <v>0.51792824074074073</v>
      </c>
      <c r="DM23" s="33">
        <v>77</v>
      </c>
      <c r="DN23" s="35">
        <v>0.52430555555555558</v>
      </c>
      <c r="DO23" s="33">
        <v>58</v>
      </c>
      <c r="DP23" s="35">
        <v>0.53978009259259252</v>
      </c>
      <c r="DQ23" s="33">
        <v>37</v>
      </c>
      <c r="DR23" s="35">
        <v>0.56509259259259259</v>
      </c>
      <c r="DS23" s="33">
        <v>47</v>
      </c>
      <c r="DT23" s="35">
        <v>0.60990740740740745</v>
      </c>
      <c r="DU23" s="33">
        <v>86</v>
      </c>
      <c r="DV23" s="35">
        <v>0.72484953703703703</v>
      </c>
      <c r="DW23" s="33">
        <v>56</v>
      </c>
      <c r="DX23" s="35">
        <v>0.73568287037037028</v>
      </c>
      <c r="DY23" s="33">
        <v>96</v>
      </c>
      <c r="DZ23" s="35">
        <v>0.74277777777777787</v>
      </c>
      <c r="EA23" s="33">
        <v>55</v>
      </c>
      <c r="EB23" s="35">
        <v>0.75065972222222221</v>
      </c>
      <c r="EC23" s="33">
        <v>65</v>
      </c>
      <c r="ED23" s="35">
        <v>0.76674768518518521</v>
      </c>
      <c r="EE23" s="33">
        <v>40</v>
      </c>
      <c r="EF23" s="35">
        <v>0.80201388888888892</v>
      </c>
      <c r="EG23" s="33">
        <v>30</v>
      </c>
      <c r="EH23" s="35">
        <v>0.81012731481481481</v>
      </c>
      <c r="EI23" s="33" t="s">
        <v>15</v>
      </c>
      <c r="EJ23" s="35">
        <v>0.81708333333333327</v>
      </c>
    </row>
    <row r="24" spans="1:160" x14ac:dyDescent="0.2">
      <c r="A24" s="33">
        <v>66</v>
      </c>
      <c r="B24" s="34" t="s">
        <v>44</v>
      </c>
      <c r="C24" s="33">
        <v>23</v>
      </c>
      <c r="D24" s="33" t="s">
        <v>131</v>
      </c>
      <c r="E24" s="33" t="s">
        <v>133</v>
      </c>
      <c r="F24" s="33">
        <v>15</v>
      </c>
      <c r="G24" s="33">
        <v>0</v>
      </c>
      <c r="H24" s="33">
        <v>3520</v>
      </c>
      <c r="I24" s="35">
        <v>0.78273148148148142</v>
      </c>
      <c r="J24" s="33">
        <f>COUNTA($M24:$AAA24)/2-COUNTIF($M24:$AAA24,"OS")-COUNTIF($M24:$AAA24,"OF")-COUNTIF($M24:$AAA24,"MOS")-COUNTIF($M24:$AAA24,"MOF")-COUNTIF($M24:$AAA24,"D2S")-COUNTIF($M24:$AAA24,"FD1")-COUNTIF($M24:$AAA24,"FD2")</f>
        <v>57</v>
      </c>
      <c r="K24" s="37">
        <f>H24/J24</f>
        <v>61.754385964912281</v>
      </c>
      <c r="M24" s="33">
        <v>60</v>
      </c>
      <c r="N24" s="35">
        <v>1.0601851851851854E-2</v>
      </c>
      <c r="O24" s="33">
        <v>50</v>
      </c>
      <c r="P24" s="35">
        <v>1.9675925925925927E-2</v>
      </c>
      <c r="Q24" s="33">
        <v>90</v>
      </c>
      <c r="R24" s="35">
        <v>2.6377314814814815E-2</v>
      </c>
      <c r="S24" s="33">
        <v>45</v>
      </c>
      <c r="T24" s="35">
        <v>3.6018518518518519E-2</v>
      </c>
      <c r="U24" s="33">
        <v>55</v>
      </c>
      <c r="V24" s="35">
        <v>6.2372685185185184E-2</v>
      </c>
      <c r="W24" s="33">
        <v>96</v>
      </c>
      <c r="X24" s="35">
        <v>7.076388888888889E-2</v>
      </c>
      <c r="Y24" s="33">
        <v>56</v>
      </c>
      <c r="Z24" s="35">
        <v>9.0694444444444453E-2</v>
      </c>
      <c r="AA24" s="33">
        <v>86</v>
      </c>
      <c r="AB24" s="35">
        <v>0.1015625</v>
      </c>
      <c r="AC24" s="33">
        <v>89</v>
      </c>
      <c r="AD24" s="35">
        <v>0.1116550925925926</v>
      </c>
      <c r="AE24" s="33">
        <v>49</v>
      </c>
      <c r="AF24" s="35">
        <v>0.13979166666666668</v>
      </c>
      <c r="AG24" s="33">
        <v>79</v>
      </c>
      <c r="AH24" s="35">
        <v>0.15090277777777777</v>
      </c>
      <c r="AI24" s="33">
        <v>69</v>
      </c>
      <c r="AJ24" s="35">
        <v>0.17951388888888889</v>
      </c>
      <c r="AK24" s="33">
        <v>78</v>
      </c>
      <c r="AL24" s="35">
        <v>0.19222222222222221</v>
      </c>
      <c r="AM24" s="33">
        <v>76</v>
      </c>
      <c r="AN24" s="35">
        <v>0.2059375</v>
      </c>
      <c r="AO24" s="33">
        <v>77</v>
      </c>
      <c r="AP24" s="35">
        <v>0.21075231481481482</v>
      </c>
      <c r="AQ24" s="33">
        <v>58</v>
      </c>
      <c r="AR24" s="35">
        <v>0.24346064814814816</v>
      </c>
      <c r="AS24" s="33">
        <v>43</v>
      </c>
      <c r="AT24" s="35">
        <v>0.26762731481481483</v>
      </c>
      <c r="AU24" s="33" t="s">
        <v>4</v>
      </c>
      <c r="AV24" s="35">
        <v>0.28607638888888892</v>
      </c>
      <c r="AW24" s="33" t="s">
        <v>7</v>
      </c>
      <c r="AX24" s="35">
        <v>0.28954861111111113</v>
      </c>
      <c r="AY24" s="33" t="s">
        <v>6</v>
      </c>
      <c r="AZ24" s="35">
        <v>0.29377314814814814</v>
      </c>
      <c r="BA24" s="33" t="s">
        <v>8</v>
      </c>
      <c r="BB24" s="35">
        <v>0.29875000000000002</v>
      </c>
      <c r="BC24" s="33" t="s">
        <v>9</v>
      </c>
      <c r="BD24" s="35">
        <v>0.3096875</v>
      </c>
      <c r="BE24" s="33" t="s">
        <v>5</v>
      </c>
      <c r="BF24" s="35">
        <v>0.32098379629629631</v>
      </c>
      <c r="BG24" s="33" t="s">
        <v>10</v>
      </c>
      <c r="BH24" s="35">
        <v>0.32701388888888888</v>
      </c>
      <c r="BI24" s="33">
        <v>63</v>
      </c>
      <c r="BJ24" s="35">
        <v>0.3338888888888889</v>
      </c>
      <c r="BK24" s="33">
        <v>53</v>
      </c>
      <c r="BL24" s="35">
        <v>0.35090277777777779</v>
      </c>
      <c r="BM24" s="33" t="s">
        <v>13</v>
      </c>
      <c r="BN24" s="35">
        <v>0.36583333333333329</v>
      </c>
      <c r="BO24" s="33" t="s">
        <v>14</v>
      </c>
      <c r="BP24" s="35">
        <v>0.36583333333333329</v>
      </c>
      <c r="BQ24" s="33">
        <v>70</v>
      </c>
      <c r="BR24" s="35">
        <v>0.38916666666666666</v>
      </c>
      <c r="BS24" s="33">
        <v>84</v>
      </c>
      <c r="BT24" s="35">
        <v>0.39782407407407411</v>
      </c>
      <c r="BU24" s="33">
        <v>33</v>
      </c>
      <c r="BV24" s="35">
        <v>0.40832175925925923</v>
      </c>
      <c r="BW24" s="33">
        <v>62</v>
      </c>
      <c r="BX24" s="35">
        <v>0.41734953703703703</v>
      </c>
      <c r="BY24" s="33">
        <v>93</v>
      </c>
      <c r="BZ24" s="35">
        <v>0.43184027777777773</v>
      </c>
      <c r="CA24" s="33">
        <v>103</v>
      </c>
      <c r="CB24" s="35">
        <v>0.44416666666666665</v>
      </c>
      <c r="CC24" s="33" t="s">
        <v>11</v>
      </c>
      <c r="CD24" s="35">
        <v>0.46019675925925929</v>
      </c>
      <c r="CE24" s="33">
        <v>1</v>
      </c>
      <c r="CF24" s="35">
        <v>0.46469907407407413</v>
      </c>
      <c r="CG24" s="33">
        <v>2</v>
      </c>
      <c r="CH24" s="35">
        <v>0.47062500000000002</v>
      </c>
      <c r="CI24" s="33">
        <v>3</v>
      </c>
      <c r="CJ24" s="35">
        <v>0.47732638888888884</v>
      </c>
      <c r="CK24" s="33">
        <v>4</v>
      </c>
      <c r="CL24" s="35">
        <v>0.48225694444444445</v>
      </c>
      <c r="CM24" s="33">
        <v>5</v>
      </c>
      <c r="CN24" s="35">
        <v>0.49391203703703707</v>
      </c>
      <c r="CO24" s="33">
        <v>6</v>
      </c>
      <c r="CP24" s="35">
        <v>0.50552083333333331</v>
      </c>
      <c r="CQ24" s="33">
        <v>7</v>
      </c>
      <c r="CR24" s="35">
        <v>0.51723379629629629</v>
      </c>
      <c r="CS24" s="33">
        <v>8</v>
      </c>
      <c r="CT24" s="35">
        <v>0.5220717592592593</v>
      </c>
      <c r="CU24" s="33">
        <v>9</v>
      </c>
      <c r="CV24" s="35">
        <v>0.52601851851851855</v>
      </c>
      <c r="CW24" s="33">
        <v>10</v>
      </c>
      <c r="CX24" s="35">
        <v>0.53871527777777783</v>
      </c>
      <c r="CY24" s="33" t="s">
        <v>12</v>
      </c>
      <c r="CZ24" s="35">
        <v>0.54434027777777783</v>
      </c>
      <c r="DA24" s="33">
        <v>92</v>
      </c>
      <c r="DB24" s="35">
        <v>0.56162037037037038</v>
      </c>
      <c r="DC24" s="33">
        <v>52</v>
      </c>
      <c r="DD24" s="35">
        <v>0.57420138888888894</v>
      </c>
      <c r="DE24" s="33">
        <v>102</v>
      </c>
      <c r="DF24" s="35">
        <v>0.58831018518518519</v>
      </c>
      <c r="DG24" s="33">
        <v>32</v>
      </c>
      <c r="DH24" s="35">
        <v>0.60299768518518515</v>
      </c>
      <c r="DI24" s="33">
        <v>31</v>
      </c>
      <c r="DJ24" s="35">
        <v>0.61578703703703697</v>
      </c>
      <c r="DK24" s="33">
        <v>42</v>
      </c>
      <c r="DL24" s="35">
        <v>0.62180555555555561</v>
      </c>
      <c r="DM24" s="33">
        <v>72</v>
      </c>
      <c r="DN24" s="35">
        <v>0.63225694444444447</v>
      </c>
      <c r="DO24" s="33">
        <v>101</v>
      </c>
      <c r="DP24" s="35">
        <v>0.64304398148148145</v>
      </c>
      <c r="DQ24" s="33">
        <v>80</v>
      </c>
      <c r="DR24" s="35">
        <v>0.65474537037037039</v>
      </c>
      <c r="DS24" s="33">
        <v>82</v>
      </c>
      <c r="DT24" s="35">
        <v>0.67275462962962962</v>
      </c>
      <c r="DU24" s="33">
        <v>83</v>
      </c>
      <c r="DV24" s="35">
        <v>0.68687500000000001</v>
      </c>
      <c r="DW24" s="33">
        <v>94</v>
      </c>
      <c r="DX24" s="35">
        <v>0.70815972222222223</v>
      </c>
      <c r="DY24" s="33">
        <v>51</v>
      </c>
      <c r="DZ24" s="35">
        <v>0.71923611111111108</v>
      </c>
      <c r="EA24" s="33">
        <v>91</v>
      </c>
      <c r="EB24" s="35">
        <v>0.72871527777777778</v>
      </c>
      <c r="EC24" s="33">
        <v>34</v>
      </c>
      <c r="ED24" s="35">
        <v>0.74383101851851852</v>
      </c>
      <c r="EE24" s="33">
        <v>85</v>
      </c>
      <c r="EF24" s="35">
        <v>0.7691782407407407</v>
      </c>
      <c r="EG24" s="33">
        <v>30</v>
      </c>
      <c r="EH24" s="35">
        <v>0.7788194444444444</v>
      </c>
      <c r="EI24" s="33" t="s">
        <v>15</v>
      </c>
      <c r="EJ24" s="35">
        <v>0.78273148148148142</v>
      </c>
    </row>
    <row r="25" spans="1:160" x14ac:dyDescent="0.2">
      <c r="A25" s="33">
        <v>60</v>
      </c>
      <c r="B25" s="34" t="s">
        <v>59</v>
      </c>
      <c r="C25" s="33">
        <v>24</v>
      </c>
      <c r="D25" s="33" t="s">
        <v>131</v>
      </c>
      <c r="E25" s="33" t="s">
        <v>133</v>
      </c>
      <c r="F25" s="33">
        <v>16</v>
      </c>
      <c r="G25" s="33">
        <v>0</v>
      </c>
      <c r="H25" s="33">
        <v>3370</v>
      </c>
      <c r="I25" s="35">
        <v>0.81966435185185194</v>
      </c>
      <c r="J25" s="33">
        <v>56</v>
      </c>
      <c r="K25" s="37">
        <f>H25/J25</f>
        <v>60.178571428571431</v>
      </c>
      <c r="M25" s="33">
        <v>53</v>
      </c>
      <c r="N25" s="35">
        <v>1.9085648148148147E-2</v>
      </c>
      <c r="O25" s="33">
        <v>41</v>
      </c>
      <c r="P25" s="35">
        <v>3.453703703703704E-2</v>
      </c>
      <c r="Q25" s="33">
        <v>83</v>
      </c>
      <c r="R25" s="35">
        <v>5.3703703703703698E-2</v>
      </c>
      <c r="S25" s="33">
        <v>82</v>
      </c>
      <c r="T25" s="35">
        <v>6.1469907407407404E-2</v>
      </c>
      <c r="U25" s="33">
        <v>80</v>
      </c>
      <c r="V25" s="35">
        <v>6.6782407407407415E-2</v>
      </c>
      <c r="W25" s="33">
        <v>81</v>
      </c>
      <c r="X25" s="35">
        <v>7.4062499999999989E-2</v>
      </c>
      <c r="Y25" s="33">
        <v>101</v>
      </c>
      <c r="Z25" s="35">
        <v>8.9560185185185173E-2</v>
      </c>
      <c r="AA25" s="33">
        <v>72</v>
      </c>
      <c r="AB25" s="35">
        <v>9.5960648148148142E-2</v>
      </c>
      <c r="AC25" s="33">
        <v>42</v>
      </c>
      <c r="AD25" s="35">
        <v>0.10429398148148149</v>
      </c>
      <c r="AE25" s="33">
        <v>31</v>
      </c>
      <c r="AF25" s="35">
        <v>0.11009259259259259</v>
      </c>
      <c r="AG25" s="33">
        <v>32</v>
      </c>
      <c r="AH25" s="35">
        <v>0.11939814814814814</v>
      </c>
      <c r="AI25" s="33">
        <v>102</v>
      </c>
      <c r="AJ25" s="35">
        <v>0.12709490740740739</v>
      </c>
      <c r="AK25" s="33">
        <v>52</v>
      </c>
      <c r="AL25" s="35">
        <v>0.13667824074074073</v>
      </c>
      <c r="AM25" s="33">
        <v>92</v>
      </c>
      <c r="AN25" s="35">
        <v>0.14600694444444443</v>
      </c>
      <c r="AO25" s="33" t="s">
        <v>11</v>
      </c>
      <c r="AP25" s="35">
        <v>0.15262731481481481</v>
      </c>
      <c r="AQ25" s="33">
        <v>10</v>
      </c>
      <c r="AR25" s="35">
        <v>0.1560300925925926</v>
      </c>
      <c r="AS25" s="33">
        <v>9</v>
      </c>
      <c r="AT25" s="35">
        <v>0.16605324074074074</v>
      </c>
      <c r="AU25" s="33">
        <v>8</v>
      </c>
      <c r="AV25" s="35">
        <v>0.16951388888888888</v>
      </c>
      <c r="AW25" s="33">
        <v>7</v>
      </c>
      <c r="AX25" s="35">
        <v>0.17386574074074077</v>
      </c>
      <c r="AY25" s="33">
        <v>6</v>
      </c>
      <c r="AZ25" s="35">
        <v>0.18187500000000001</v>
      </c>
      <c r="BA25" s="33">
        <v>5</v>
      </c>
      <c r="BB25" s="35">
        <v>0.19465277777777779</v>
      </c>
      <c r="BC25" s="33">
        <v>4</v>
      </c>
      <c r="BD25" s="35">
        <v>0.20336805555555557</v>
      </c>
      <c r="BE25" s="33">
        <v>3</v>
      </c>
      <c r="BF25" s="35">
        <v>0.20804398148148148</v>
      </c>
      <c r="BG25" s="33">
        <v>2</v>
      </c>
      <c r="BH25" s="35">
        <v>0.21387731481481484</v>
      </c>
      <c r="BI25" s="33">
        <v>1</v>
      </c>
      <c r="BJ25" s="35">
        <v>0.21799768518518517</v>
      </c>
      <c r="BK25" s="33" t="s">
        <v>12</v>
      </c>
      <c r="BL25" s="35">
        <v>0.22150462962962961</v>
      </c>
      <c r="BM25" s="33">
        <v>103</v>
      </c>
      <c r="BN25" s="35">
        <v>0.24471064814814814</v>
      </c>
      <c r="BO25" s="33">
        <v>93</v>
      </c>
      <c r="BP25" s="35">
        <v>0.25395833333333334</v>
      </c>
      <c r="BQ25" s="33">
        <v>62</v>
      </c>
      <c r="BR25" s="35">
        <v>0.26403935185185184</v>
      </c>
      <c r="BS25" s="33">
        <v>33</v>
      </c>
      <c r="BT25" s="35">
        <v>0.27133101851851854</v>
      </c>
      <c r="BU25" s="33">
        <v>63</v>
      </c>
      <c r="BV25" s="35">
        <v>0.28778935185185184</v>
      </c>
      <c r="BW25" s="33" t="s">
        <v>4</v>
      </c>
      <c r="BX25" s="35">
        <v>0.29275462962962961</v>
      </c>
      <c r="BY25" s="33" t="s">
        <v>9</v>
      </c>
      <c r="BZ25" s="35">
        <v>0.30079861111111111</v>
      </c>
      <c r="CA25" s="33" t="s">
        <v>7</v>
      </c>
      <c r="CB25" s="35">
        <v>0.30984953703703705</v>
      </c>
      <c r="CC25" s="33" t="s">
        <v>8</v>
      </c>
      <c r="CD25" s="35">
        <v>0.31747685185185187</v>
      </c>
      <c r="CE25" s="33" t="s">
        <v>6</v>
      </c>
      <c r="CF25" s="35">
        <v>0.32497685185185182</v>
      </c>
      <c r="CG25" s="33" t="s">
        <v>5</v>
      </c>
      <c r="CH25" s="35">
        <v>0.33675925925925926</v>
      </c>
      <c r="CI25" s="33" t="s">
        <v>10</v>
      </c>
      <c r="CJ25" s="35">
        <v>0.34239583333333329</v>
      </c>
      <c r="CK25" s="33">
        <v>73</v>
      </c>
      <c r="CL25" s="35">
        <v>0.36596064814814816</v>
      </c>
      <c r="CM25" s="33">
        <v>84</v>
      </c>
      <c r="CN25" s="35">
        <v>0.39453703703703707</v>
      </c>
      <c r="CO25" s="33" t="s">
        <v>13</v>
      </c>
      <c r="CP25" s="35">
        <v>0.41135416666666669</v>
      </c>
      <c r="CQ25" s="33" t="s">
        <v>14</v>
      </c>
      <c r="CR25" s="35">
        <v>0.41135416666666669</v>
      </c>
    </row>
    <row r="26" spans="1:160" x14ac:dyDescent="0.2">
      <c r="A26" s="33">
        <v>23</v>
      </c>
      <c r="B26" s="34" t="s">
        <v>45</v>
      </c>
      <c r="C26" s="33">
        <v>25</v>
      </c>
      <c r="D26" s="33" t="s">
        <v>131</v>
      </c>
      <c r="E26" s="33" t="s">
        <v>133</v>
      </c>
      <c r="F26" s="33">
        <v>17</v>
      </c>
      <c r="G26" s="33">
        <v>0</v>
      </c>
      <c r="H26" s="33">
        <v>3370</v>
      </c>
      <c r="I26" s="35">
        <v>0.78562500000000002</v>
      </c>
      <c r="J26" s="33">
        <f>COUNTA($M26:$AAA26)/2-COUNTIF($M26:$AAA26,"OS")-COUNTIF($M26:$AAA26,"OF")-COUNTIF($M26:$AAA26,"MOS")-COUNTIF($M26:$AAA26,"MOF")-COUNTIF($M26:$AAA26,"D2S")-COUNTIF($M26:$AAA26,"FD1")-COUNTIF($M26:$AAA26,"FD2")</f>
        <v>55</v>
      </c>
      <c r="K26" s="37">
        <f>H26/J26</f>
        <v>61.272727272727273</v>
      </c>
      <c r="M26" s="33">
        <v>60</v>
      </c>
      <c r="N26" s="35">
        <v>2.0231481481481482E-2</v>
      </c>
      <c r="O26" s="33">
        <v>50</v>
      </c>
      <c r="P26" s="35">
        <v>3.1932870370370368E-2</v>
      </c>
      <c r="Q26" s="33">
        <v>90</v>
      </c>
      <c r="R26" s="35">
        <v>3.7499999999999999E-2</v>
      </c>
      <c r="S26" s="33">
        <v>45</v>
      </c>
      <c r="T26" s="35">
        <v>4.7118055555555559E-2</v>
      </c>
      <c r="U26" s="33">
        <v>66</v>
      </c>
      <c r="V26" s="35">
        <v>6.1608796296296293E-2</v>
      </c>
      <c r="W26" s="33">
        <v>46</v>
      </c>
      <c r="X26" s="35">
        <v>6.8252314814814807E-2</v>
      </c>
      <c r="Y26" s="33">
        <v>78</v>
      </c>
      <c r="Z26" s="35">
        <v>8.3854166666666674E-2</v>
      </c>
      <c r="AA26" s="33">
        <v>69</v>
      </c>
      <c r="AB26" s="35">
        <v>9.9421296296296299E-2</v>
      </c>
      <c r="AC26" s="33">
        <v>39</v>
      </c>
      <c r="AD26" s="35">
        <v>0.10862268518518518</v>
      </c>
      <c r="AE26" s="33">
        <v>59</v>
      </c>
      <c r="AF26" s="35">
        <v>0.12380787037037037</v>
      </c>
      <c r="AG26" s="33">
        <v>79</v>
      </c>
      <c r="AH26" s="35">
        <v>0.13526620370370371</v>
      </c>
      <c r="AI26" s="33">
        <v>49</v>
      </c>
      <c r="AJ26" s="35">
        <v>0.15574074074074074</v>
      </c>
      <c r="AK26" s="33">
        <v>89</v>
      </c>
      <c r="AL26" s="35">
        <v>0.16702546296296295</v>
      </c>
      <c r="AM26" s="33">
        <v>86</v>
      </c>
      <c r="AN26" s="35">
        <v>0.18140046296296297</v>
      </c>
      <c r="AO26" s="33">
        <v>56</v>
      </c>
      <c r="AP26" s="35">
        <v>0.19815972222222222</v>
      </c>
      <c r="AQ26" s="33">
        <v>96</v>
      </c>
      <c r="AR26" s="35">
        <v>0.20690972222222223</v>
      </c>
      <c r="AS26" s="33">
        <v>55</v>
      </c>
      <c r="AT26" s="35">
        <v>0.21732638888888889</v>
      </c>
      <c r="AU26" s="33">
        <v>95</v>
      </c>
      <c r="AV26" s="35">
        <v>0.238125</v>
      </c>
      <c r="AW26" s="33">
        <v>65</v>
      </c>
      <c r="AX26" s="35">
        <v>0.25969907407407405</v>
      </c>
      <c r="AY26" s="33">
        <v>75</v>
      </c>
      <c r="AZ26" s="35">
        <v>0.27504629629629629</v>
      </c>
      <c r="BA26" s="33">
        <v>36</v>
      </c>
      <c r="BB26" s="35">
        <v>0.30622685185185183</v>
      </c>
      <c r="BC26" s="33">
        <v>40</v>
      </c>
      <c r="BD26" s="35">
        <v>0.31535879629629632</v>
      </c>
      <c r="BE26" s="33">
        <v>85</v>
      </c>
      <c r="BF26" s="35">
        <v>0.32590277777777776</v>
      </c>
      <c r="BG26" s="33">
        <v>41</v>
      </c>
      <c r="BH26" s="35">
        <v>0.33960648148148148</v>
      </c>
      <c r="BI26" s="33">
        <v>70</v>
      </c>
      <c r="BJ26" s="35">
        <v>0.35038194444444448</v>
      </c>
      <c r="BK26" s="33">
        <v>30</v>
      </c>
      <c r="BL26" s="35">
        <v>0.36484953703703704</v>
      </c>
      <c r="BM26" s="33" t="s">
        <v>13</v>
      </c>
      <c r="BN26" s="35">
        <v>0.37126157407407406</v>
      </c>
      <c r="BO26" s="33" t="s">
        <v>14</v>
      </c>
      <c r="BP26" s="35">
        <v>0.37126157407407406</v>
      </c>
      <c r="BQ26" s="33">
        <v>100</v>
      </c>
      <c r="BR26" s="35">
        <v>0.40290509259259261</v>
      </c>
      <c r="BS26" s="33">
        <v>53</v>
      </c>
      <c r="BT26" s="35">
        <v>0.42151620370370368</v>
      </c>
      <c r="BU26" s="33">
        <v>84</v>
      </c>
      <c r="BV26" s="35">
        <v>0.43156250000000002</v>
      </c>
      <c r="BW26" s="33">
        <v>33</v>
      </c>
      <c r="BX26" s="35">
        <v>0.4407638888888889</v>
      </c>
      <c r="BY26" s="33" t="s">
        <v>4</v>
      </c>
      <c r="BZ26" s="35">
        <v>0.45091435185185186</v>
      </c>
      <c r="CA26" s="33" t="s">
        <v>5</v>
      </c>
      <c r="CB26" s="35">
        <v>0.45978009259259256</v>
      </c>
      <c r="CC26" s="33" t="s">
        <v>7</v>
      </c>
      <c r="CD26" s="35">
        <v>0.47351851851851851</v>
      </c>
      <c r="CE26" s="33" t="s">
        <v>6</v>
      </c>
      <c r="CF26" s="35">
        <v>0.47842592592592598</v>
      </c>
      <c r="CG26" s="33" t="s">
        <v>8</v>
      </c>
      <c r="CH26" s="35">
        <v>0.48564814814814811</v>
      </c>
      <c r="CI26" s="33" t="s">
        <v>9</v>
      </c>
      <c r="CJ26" s="35">
        <v>0.49849537037037034</v>
      </c>
      <c r="CK26" s="33" t="s">
        <v>10</v>
      </c>
      <c r="CL26" s="35">
        <v>0.50678240740740743</v>
      </c>
      <c r="CM26" s="33">
        <v>73</v>
      </c>
      <c r="CN26" s="35">
        <v>0.53202546296296294</v>
      </c>
      <c r="CO26" s="33">
        <v>63</v>
      </c>
      <c r="CP26" s="35">
        <v>0.55232638888888885</v>
      </c>
      <c r="CQ26" s="33">
        <v>62</v>
      </c>
      <c r="CR26" s="35">
        <v>0.56703703703703701</v>
      </c>
      <c r="CS26" s="33">
        <v>93</v>
      </c>
      <c r="CT26" s="35">
        <v>0.58031250000000001</v>
      </c>
      <c r="CU26" s="33">
        <v>103</v>
      </c>
      <c r="CV26" s="35">
        <v>0.59109953703703699</v>
      </c>
      <c r="CW26" s="33" t="s">
        <v>11</v>
      </c>
      <c r="CX26" s="35">
        <v>0.6164236111111111</v>
      </c>
      <c r="CY26" s="33">
        <v>1</v>
      </c>
      <c r="CZ26" s="35">
        <v>0.61958333333333326</v>
      </c>
      <c r="DA26" s="33">
        <v>2</v>
      </c>
      <c r="DB26" s="35">
        <v>0.62548611111111108</v>
      </c>
      <c r="DC26" s="33">
        <v>3</v>
      </c>
      <c r="DD26" s="35">
        <v>0.63165509259259256</v>
      </c>
      <c r="DE26" s="33">
        <v>4</v>
      </c>
      <c r="DF26" s="35">
        <v>0.63668981481481479</v>
      </c>
      <c r="DG26" s="33">
        <v>5</v>
      </c>
      <c r="DH26" s="35">
        <v>0.64481481481481484</v>
      </c>
      <c r="DI26" s="33">
        <v>6</v>
      </c>
      <c r="DJ26" s="35">
        <v>0.65211805555555558</v>
      </c>
      <c r="DK26" s="33">
        <v>7</v>
      </c>
      <c r="DL26" s="35">
        <v>0.6648263888888889</v>
      </c>
      <c r="DM26" s="33">
        <v>8</v>
      </c>
      <c r="DN26" s="35">
        <v>0.67094907407407411</v>
      </c>
      <c r="DO26" s="33">
        <v>9</v>
      </c>
      <c r="DP26" s="35">
        <v>0.67387731481481483</v>
      </c>
      <c r="DQ26" s="33">
        <v>10</v>
      </c>
      <c r="DR26" s="35">
        <v>0.68582175925925926</v>
      </c>
      <c r="DS26" s="33" t="s">
        <v>12</v>
      </c>
      <c r="DT26" s="35">
        <v>0.69113425925925931</v>
      </c>
      <c r="DU26" s="33">
        <v>72</v>
      </c>
      <c r="DV26" s="35">
        <v>0.70635416666666673</v>
      </c>
      <c r="DW26" s="33">
        <v>101</v>
      </c>
      <c r="DX26" s="35">
        <v>0.72009259259259262</v>
      </c>
      <c r="DY26" s="33">
        <v>81</v>
      </c>
      <c r="DZ26" s="35">
        <v>0.74180555555555561</v>
      </c>
      <c r="EA26" s="33">
        <v>80</v>
      </c>
      <c r="EB26" s="35">
        <v>0.74878472222222225</v>
      </c>
      <c r="EC26" s="33">
        <v>82</v>
      </c>
      <c r="ED26" s="35">
        <v>0.75525462962962964</v>
      </c>
      <c r="EE26" s="33" t="s">
        <v>15</v>
      </c>
      <c r="EF26" s="35">
        <v>0.78562500000000002</v>
      </c>
    </row>
    <row r="27" spans="1:160" x14ac:dyDescent="0.2">
      <c r="A27" s="33">
        <v>34</v>
      </c>
      <c r="B27" s="34" t="s">
        <v>92</v>
      </c>
      <c r="C27" s="33">
        <v>26</v>
      </c>
      <c r="D27" s="33" t="s">
        <v>131</v>
      </c>
      <c r="E27" s="33" t="s">
        <v>133</v>
      </c>
      <c r="F27" s="33">
        <v>18</v>
      </c>
      <c r="G27" s="33">
        <v>0</v>
      </c>
      <c r="H27" s="33">
        <v>3370</v>
      </c>
      <c r="I27" s="35">
        <v>0.79883101851851857</v>
      </c>
      <c r="J27" s="33">
        <f>COUNTA($M27:$AAA27)/2-COUNTIF($M27:$AAA27,"OS")-COUNTIF($M27:$AAA27,"OF")-COUNTIF($M27:$AAA27,"MOS")-COUNTIF($M27:$AAA27,"MOF")-COUNTIF($M27:$AAA27,"D2S")-COUNTIF($M27:$AAA27,"FD1")-COUNTIF($M27:$AAA27,"FD2")</f>
        <v>55</v>
      </c>
      <c r="K27" s="37">
        <f>H27/J27</f>
        <v>61.272727272727273</v>
      </c>
      <c r="M27" s="33">
        <v>30</v>
      </c>
      <c r="N27" s="35">
        <v>8.1249999999999985E-3</v>
      </c>
      <c r="O27" s="33">
        <v>40</v>
      </c>
      <c r="P27" s="35">
        <v>1.5277777777777777E-2</v>
      </c>
      <c r="Q27" s="33">
        <v>85</v>
      </c>
      <c r="R27" s="35">
        <v>2.7835648148148151E-2</v>
      </c>
      <c r="S27" s="33">
        <v>94</v>
      </c>
      <c r="T27" s="35">
        <v>4.5740740740740742E-2</v>
      </c>
      <c r="U27" s="33">
        <v>61</v>
      </c>
      <c r="V27" s="35">
        <v>5.7824074074074076E-2</v>
      </c>
      <c r="W27" s="33">
        <v>71</v>
      </c>
      <c r="X27" s="35">
        <v>6.4421296296296296E-2</v>
      </c>
      <c r="Y27" s="33">
        <v>51</v>
      </c>
      <c r="Z27" s="35">
        <v>8.971064814814815E-2</v>
      </c>
      <c r="AA27" s="33">
        <v>91</v>
      </c>
      <c r="AB27" s="35">
        <v>9.6574074074074076E-2</v>
      </c>
      <c r="AC27" s="33">
        <v>34</v>
      </c>
      <c r="AD27" s="35">
        <v>0.10859953703703702</v>
      </c>
      <c r="AE27" s="33">
        <v>64</v>
      </c>
      <c r="AF27" s="35">
        <v>0.12267361111111112</v>
      </c>
      <c r="AG27" s="33">
        <v>44</v>
      </c>
      <c r="AH27" s="35">
        <v>0.13614583333333333</v>
      </c>
      <c r="AI27" s="33">
        <v>104</v>
      </c>
      <c r="AJ27" s="35">
        <v>0.16511574074074073</v>
      </c>
      <c r="AK27" s="33">
        <v>74</v>
      </c>
      <c r="AL27" s="35">
        <v>0.18226851851851852</v>
      </c>
      <c r="AM27" s="33">
        <v>35</v>
      </c>
      <c r="AN27" s="35">
        <v>0.19107638888888889</v>
      </c>
      <c r="AO27" s="33">
        <v>75</v>
      </c>
      <c r="AP27" s="35">
        <v>0.25064814814814812</v>
      </c>
      <c r="AQ27" s="33">
        <v>55</v>
      </c>
      <c r="AR27" s="35">
        <v>0.2855787037037037</v>
      </c>
      <c r="AS27" s="33">
        <v>96</v>
      </c>
      <c r="AT27" s="35">
        <v>0.29521990740740739</v>
      </c>
      <c r="AU27" s="33">
        <v>56</v>
      </c>
      <c r="AV27" s="35">
        <v>0.30373842592592593</v>
      </c>
      <c r="AW27" s="33">
        <v>86</v>
      </c>
      <c r="AX27" s="35">
        <v>0.32398148148148148</v>
      </c>
      <c r="AY27" s="33">
        <v>60</v>
      </c>
      <c r="AZ27" s="35">
        <v>0.36692129629629627</v>
      </c>
      <c r="BA27" s="33" t="s">
        <v>13</v>
      </c>
      <c r="BB27" s="35">
        <v>0.38671296296296293</v>
      </c>
      <c r="BC27" s="33" t="s">
        <v>14</v>
      </c>
      <c r="BD27" s="35">
        <v>0.38671296296296293</v>
      </c>
      <c r="BE27" s="33">
        <v>53</v>
      </c>
      <c r="BF27" s="35">
        <v>0.39872685185185186</v>
      </c>
      <c r="BG27" s="33">
        <v>70</v>
      </c>
      <c r="BH27" s="35">
        <v>0.40707175925925926</v>
      </c>
      <c r="BI27" s="33">
        <v>41</v>
      </c>
      <c r="BJ27" s="35">
        <v>0.41582175925925924</v>
      </c>
      <c r="BK27" s="33">
        <v>84</v>
      </c>
      <c r="BL27" s="35">
        <v>0.424837962962963</v>
      </c>
      <c r="BM27" s="33">
        <v>33</v>
      </c>
      <c r="BN27" s="35">
        <v>0.43166666666666664</v>
      </c>
      <c r="BO27" s="33">
        <v>72</v>
      </c>
      <c r="BP27" s="35">
        <v>0.44428240740740743</v>
      </c>
      <c r="BQ27" s="33">
        <v>42</v>
      </c>
      <c r="BR27" s="35">
        <v>0.45155092592592588</v>
      </c>
      <c r="BS27" s="33">
        <v>101</v>
      </c>
      <c r="BT27" s="35">
        <v>0.47083333333333338</v>
      </c>
      <c r="BU27" s="33">
        <v>82</v>
      </c>
      <c r="BV27" s="35">
        <v>0.48274305555555558</v>
      </c>
      <c r="BW27" s="33">
        <v>80</v>
      </c>
      <c r="BX27" s="35">
        <v>0.49033564814814817</v>
      </c>
      <c r="BY27" s="33">
        <v>81</v>
      </c>
      <c r="BZ27" s="35">
        <v>0.50675925925925924</v>
      </c>
      <c r="CA27" s="33">
        <v>31</v>
      </c>
      <c r="CB27" s="35">
        <v>0.52204861111111112</v>
      </c>
      <c r="CC27" s="33">
        <v>32</v>
      </c>
      <c r="CD27" s="35">
        <v>0.53421296296296295</v>
      </c>
      <c r="CE27" s="33">
        <v>102</v>
      </c>
      <c r="CF27" s="35">
        <v>0.54762731481481486</v>
      </c>
      <c r="CG27" s="33">
        <v>52</v>
      </c>
      <c r="CH27" s="35">
        <v>0.56484953703703711</v>
      </c>
      <c r="CI27" s="33">
        <v>92</v>
      </c>
      <c r="CJ27" s="35">
        <v>0.57518518518518513</v>
      </c>
      <c r="CK27" s="33" t="s">
        <v>11</v>
      </c>
      <c r="CL27" s="35">
        <v>0.58833333333333326</v>
      </c>
      <c r="CM27" s="33">
        <v>10</v>
      </c>
      <c r="CN27" s="35">
        <v>0.5932291666666667</v>
      </c>
      <c r="CO27" s="33">
        <v>9</v>
      </c>
      <c r="CP27" s="35">
        <v>0.60431712962962958</v>
      </c>
      <c r="CQ27" s="33">
        <v>8</v>
      </c>
      <c r="CR27" s="35">
        <v>0.6080902777777778</v>
      </c>
      <c r="CS27" s="33">
        <v>7</v>
      </c>
      <c r="CT27" s="35">
        <v>0.61153935185185182</v>
      </c>
      <c r="CU27" s="33">
        <v>6</v>
      </c>
      <c r="CV27" s="35">
        <v>0.61910879629629634</v>
      </c>
      <c r="CW27" s="33">
        <v>5</v>
      </c>
      <c r="CX27" s="35">
        <v>0.63788194444444446</v>
      </c>
      <c r="CY27" s="33">
        <v>4</v>
      </c>
      <c r="CZ27" s="35">
        <v>0.64862268518518518</v>
      </c>
      <c r="DA27" s="33">
        <v>3</v>
      </c>
      <c r="DB27" s="35">
        <v>0.65468749999999998</v>
      </c>
      <c r="DC27" s="33">
        <v>2</v>
      </c>
      <c r="DD27" s="35">
        <v>0.66261574074074081</v>
      </c>
      <c r="DE27" s="33">
        <v>1</v>
      </c>
      <c r="DF27" s="35">
        <v>0.66688657407407403</v>
      </c>
      <c r="DG27" s="33">
        <v>93</v>
      </c>
      <c r="DH27" s="35">
        <v>0.68494212962962964</v>
      </c>
      <c r="DI27" s="33">
        <v>103</v>
      </c>
      <c r="DJ27" s="35">
        <v>0.70160879629629624</v>
      </c>
      <c r="DK27" s="33">
        <v>62</v>
      </c>
      <c r="DL27" s="35">
        <v>0.71836805555555561</v>
      </c>
      <c r="DM27" s="33">
        <v>63</v>
      </c>
      <c r="DN27" s="35">
        <v>0.73074074074074069</v>
      </c>
      <c r="DO27" s="33" t="s">
        <v>4</v>
      </c>
      <c r="DP27" s="35">
        <v>0.73793981481481474</v>
      </c>
      <c r="DQ27" s="33" t="s">
        <v>9</v>
      </c>
      <c r="DR27" s="35">
        <v>0.74571759259259263</v>
      </c>
      <c r="DS27" s="33" t="s">
        <v>7</v>
      </c>
      <c r="DT27" s="35">
        <v>0.75707175925925929</v>
      </c>
      <c r="DU27" s="33" t="s">
        <v>8</v>
      </c>
      <c r="DV27" s="35">
        <v>0.76353009259259252</v>
      </c>
      <c r="DW27" s="33" t="s">
        <v>6</v>
      </c>
      <c r="DX27" s="35">
        <v>0.7700231481481481</v>
      </c>
      <c r="DY27" s="33" t="s">
        <v>5</v>
      </c>
      <c r="DZ27" s="35">
        <v>0.77802083333333327</v>
      </c>
      <c r="EA27" s="33" t="s">
        <v>10</v>
      </c>
      <c r="EB27" s="35">
        <v>0.78317129629629623</v>
      </c>
      <c r="EC27" s="33" t="s">
        <v>15</v>
      </c>
      <c r="ED27" s="35">
        <v>0.79883101851851857</v>
      </c>
    </row>
    <row r="28" spans="1:160" x14ac:dyDescent="0.2">
      <c r="A28" s="33">
        <v>80</v>
      </c>
      <c r="B28" s="34" t="s">
        <v>106</v>
      </c>
      <c r="C28" s="33">
        <v>27</v>
      </c>
      <c r="D28" s="33" t="s">
        <v>132</v>
      </c>
      <c r="E28" s="33" t="s">
        <v>73</v>
      </c>
      <c r="F28" s="33">
        <v>3</v>
      </c>
      <c r="G28" s="33">
        <v>0</v>
      </c>
      <c r="H28" s="33">
        <v>3140</v>
      </c>
      <c r="I28" s="35">
        <v>0.79357638888888893</v>
      </c>
      <c r="J28" s="33">
        <f>COUNTA($M28:$AAA28)/2-COUNTIF($M28:$AAA28,"OS")-COUNTIF($M28:$AAA28,"OF")-COUNTIF($M28:$AAA28,"MOS")-COUNTIF($M28:$AAA28,"MOF")-COUNTIF($M28:$AAA28,"D2S")-COUNTIF($M28:$AAA28,"FD1")-COUNTIF($M28:$AAA28,"FD2")</f>
        <v>52</v>
      </c>
      <c r="K28" s="37">
        <f>H28/J28</f>
        <v>60.384615384615387</v>
      </c>
      <c r="M28" s="33">
        <v>53</v>
      </c>
      <c r="N28" s="35">
        <v>1.7511574074074072E-2</v>
      </c>
      <c r="O28" s="33">
        <v>70</v>
      </c>
      <c r="P28" s="35">
        <v>2.5092592592592593E-2</v>
      </c>
      <c r="Q28" s="33">
        <v>84</v>
      </c>
      <c r="R28" s="35">
        <v>3.2083333333333332E-2</v>
      </c>
      <c r="S28" s="33">
        <v>101</v>
      </c>
      <c r="T28" s="35">
        <v>4.4444444444444446E-2</v>
      </c>
      <c r="U28" s="33">
        <v>72</v>
      </c>
      <c r="V28" s="35">
        <v>5.1898148148148145E-2</v>
      </c>
      <c r="W28" s="33">
        <v>42</v>
      </c>
      <c r="X28" s="35">
        <v>6.1342592592592594E-2</v>
      </c>
      <c r="Y28" s="33">
        <v>31</v>
      </c>
      <c r="Z28" s="35">
        <v>6.7824074074074078E-2</v>
      </c>
      <c r="AA28" s="33">
        <v>32</v>
      </c>
      <c r="AB28" s="35">
        <v>7.8506944444444449E-2</v>
      </c>
      <c r="AC28" s="33">
        <v>102</v>
      </c>
      <c r="AD28" s="35">
        <v>8.8379629629629627E-2</v>
      </c>
      <c r="AE28" s="33">
        <v>52</v>
      </c>
      <c r="AF28" s="35">
        <v>0.11174768518518519</v>
      </c>
      <c r="AG28" s="33">
        <v>92</v>
      </c>
      <c r="AH28" s="35">
        <v>0.12207175925925927</v>
      </c>
      <c r="AI28" s="33" t="s">
        <v>11</v>
      </c>
      <c r="AJ28" s="35">
        <v>0.1380902777777778</v>
      </c>
      <c r="AK28" s="33">
        <v>1</v>
      </c>
      <c r="AL28" s="35">
        <v>0.14373842592592592</v>
      </c>
      <c r="AM28" s="33">
        <v>2</v>
      </c>
      <c r="AN28" s="35">
        <v>0.14952546296296296</v>
      </c>
      <c r="AO28" s="33">
        <v>3</v>
      </c>
      <c r="AP28" s="35">
        <v>0.1559837962962963</v>
      </c>
      <c r="AQ28" s="33">
        <v>4</v>
      </c>
      <c r="AR28" s="35">
        <v>0.16472222222222221</v>
      </c>
      <c r="AS28" s="33">
        <v>5</v>
      </c>
      <c r="AT28" s="35">
        <v>0.17878472222222222</v>
      </c>
      <c r="AU28" s="33">
        <v>6</v>
      </c>
      <c r="AV28" s="35">
        <v>0.18745370370370371</v>
      </c>
      <c r="AW28" s="33">
        <v>7</v>
      </c>
      <c r="AX28" s="35">
        <v>0.19803240740740743</v>
      </c>
      <c r="AY28" s="33">
        <v>8</v>
      </c>
      <c r="AZ28" s="35">
        <v>0.20348379629629632</v>
      </c>
      <c r="BA28" s="33">
        <v>9</v>
      </c>
      <c r="BB28" s="35">
        <v>0.2069212962962963</v>
      </c>
      <c r="BC28" s="33">
        <v>10</v>
      </c>
      <c r="BD28" s="35">
        <v>0.22186342592592592</v>
      </c>
      <c r="BE28" s="33" t="s">
        <v>12</v>
      </c>
      <c r="BF28" s="35">
        <v>0.2270486111111111</v>
      </c>
      <c r="BG28" s="33">
        <v>103</v>
      </c>
      <c r="BH28" s="35">
        <v>0.25920138888888888</v>
      </c>
      <c r="BI28" s="33">
        <v>93</v>
      </c>
      <c r="BJ28" s="35">
        <v>0.28228009259259262</v>
      </c>
      <c r="BK28" s="33">
        <v>62</v>
      </c>
      <c r="BL28" s="35">
        <v>0.29613425925925924</v>
      </c>
      <c r="BM28" s="33">
        <v>33</v>
      </c>
      <c r="BN28" s="35">
        <v>0.30770833333333331</v>
      </c>
      <c r="BO28" s="33">
        <v>63</v>
      </c>
      <c r="BP28" s="35">
        <v>0.3195601851851852</v>
      </c>
      <c r="BQ28" s="33">
        <v>60</v>
      </c>
      <c r="BR28" s="35">
        <v>0.33953703703703703</v>
      </c>
      <c r="BS28" s="33">
        <v>36</v>
      </c>
      <c r="BT28" s="35">
        <v>0.36270833333333335</v>
      </c>
      <c r="BU28" s="33">
        <v>40</v>
      </c>
      <c r="BV28" s="35">
        <v>0.37646990740740738</v>
      </c>
      <c r="BW28" s="33">
        <v>30</v>
      </c>
      <c r="BX28" s="35">
        <v>0.38500000000000001</v>
      </c>
      <c r="BY28" s="33" t="s">
        <v>13</v>
      </c>
      <c r="BZ28" s="35">
        <v>0.3933680555555556</v>
      </c>
      <c r="CA28" s="33" t="s">
        <v>14</v>
      </c>
      <c r="CB28" s="35">
        <v>0.3933680555555556</v>
      </c>
      <c r="CC28" s="33">
        <v>73</v>
      </c>
      <c r="CD28" s="35">
        <v>0.42994212962962958</v>
      </c>
      <c r="CE28" s="33" t="s">
        <v>4</v>
      </c>
      <c r="CF28" s="35">
        <v>0.44865740740740739</v>
      </c>
      <c r="CG28" s="33" t="s">
        <v>5</v>
      </c>
      <c r="CH28" s="35">
        <v>0.4583564814814815</v>
      </c>
      <c r="CI28" s="33" t="s">
        <v>6</v>
      </c>
      <c r="CJ28" s="35">
        <v>0.47494212962962962</v>
      </c>
      <c r="CK28" s="33" t="s">
        <v>8</v>
      </c>
      <c r="CL28" s="35">
        <v>0.48158564814814814</v>
      </c>
      <c r="CM28" s="33" t="s">
        <v>9</v>
      </c>
      <c r="CN28" s="35">
        <v>0.49350694444444443</v>
      </c>
      <c r="CO28" s="33" t="s">
        <v>7</v>
      </c>
      <c r="CP28" s="35">
        <v>0.5018055555555555</v>
      </c>
      <c r="CQ28" s="33" t="s">
        <v>10</v>
      </c>
      <c r="CR28" s="35">
        <v>0.50471064814814814</v>
      </c>
      <c r="CS28" s="33">
        <v>50</v>
      </c>
      <c r="CT28" s="35">
        <v>0.53298611111111105</v>
      </c>
      <c r="CU28" s="33">
        <v>90</v>
      </c>
      <c r="CV28" s="35">
        <v>0.54633101851851851</v>
      </c>
      <c r="CW28" s="33">
        <v>45</v>
      </c>
      <c r="CX28" s="35">
        <v>0.5580208333333333</v>
      </c>
      <c r="CY28" s="33">
        <v>66</v>
      </c>
      <c r="CZ28" s="35">
        <v>0.57674768518518515</v>
      </c>
      <c r="DA28" s="33">
        <v>46</v>
      </c>
      <c r="DB28" s="35">
        <v>0.58415509259259257</v>
      </c>
      <c r="DC28" s="33">
        <v>78</v>
      </c>
      <c r="DD28" s="35">
        <v>0.59896990740740741</v>
      </c>
      <c r="DE28" s="33">
        <v>76</v>
      </c>
      <c r="DF28" s="35">
        <v>0.62027777777777782</v>
      </c>
      <c r="DG28" s="33">
        <v>77</v>
      </c>
      <c r="DH28" s="35">
        <v>0.62896990740740744</v>
      </c>
      <c r="DI28" s="33">
        <v>89</v>
      </c>
      <c r="DJ28" s="35">
        <v>0.6542013888888889</v>
      </c>
      <c r="DK28" s="33">
        <v>86</v>
      </c>
      <c r="DL28" s="35">
        <v>0.66413194444444446</v>
      </c>
      <c r="DM28" s="33">
        <v>56</v>
      </c>
      <c r="DN28" s="35">
        <v>0.6758912037037037</v>
      </c>
      <c r="DO28" s="33">
        <v>96</v>
      </c>
      <c r="DP28" s="35">
        <v>0.68319444444444455</v>
      </c>
      <c r="DQ28" s="33">
        <v>55</v>
      </c>
      <c r="DR28" s="35">
        <v>0.69210648148148157</v>
      </c>
      <c r="DS28" s="33">
        <v>95</v>
      </c>
      <c r="DT28" s="35">
        <v>0.72280092592592593</v>
      </c>
      <c r="DU28" s="33">
        <v>65</v>
      </c>
      <c r="DV28" s="35">
        <v>0.74515046296296295</v>
      </c>
      <c r="DW28" s="33">
        <v>75</v>
      </c>
      <c r="DX28" s="35">
        <v>0.75572916666666667</v>
      </c>
      <c r="DY28" s="33" t="s">
        <v>15</v>
      </c>
      <c r="DZ28" s="35">
        <v>0.79357638888888893</v>
      </c>
    </row>
    <row r="29" spans="1:160" x14ac:dyDescent="0.2">
      <c r="A29" s="33">
        <v>104</v>
      </c>
      <c r="B29" s="34" t="s">
        <v>114</v>
      </c>
      <c r="C29" s="33">
        <v>28</v>
      </c>
      <c r="D29" s="33" t="s">
        <v>130</v>
      </c>
      <c r="E29" s="33" t="s">
        <v>73</v>
      </c>
      <c r="F29" s="33">
        <v>3</v>
      </c>
      <c r="G29" s="33">
        <v>0</v>
      </c>
      <c r="H29" s="33">
        <v>3120</v>
      </c>
      <c r="I29" s="35">
        <v>0.76976851851851846</v>
      </c>
      <c r="J29" s="33">
        <f>COUNTA($M29:$AAA29)/2-COUNTIF($M29:$AAA29,"OS")-COUNTIF($M29:$AAA29,"OF")-COUNTIF($M29:$AAA29,"MOS")-COUNTIF($M29:$AAA29,"MOF")-COUNTIF($M29:$AAA29,"D2S")-COUNTIF($M29:$AAA29,"FD1")-COUNTIF($M29:$AAA29,"FD2")</f>
        <v>51</v>
      </c>
      <c r="K29" s="37">
        <f>H29/J29</f>
        <v>61.176470588235297</v>
      </c>
      <c r="M29" s="33">
        <v>30</v>
      </c>
      <c r="N29" s="35">
        <v>6.3657407407407404E-3</v>
      </c>
      <c r="O29" s="33">
        <v>85</v>
      </c>
      <c r="P29" s="35">
        <v>1.7696759259259259E-2</v>
      </c>
      <c r="Q29" s="33">
        <v>40</v>
      </c>
      <c r="R29" s="35">
        <v>2.9386574074074075E-2</v>
      </c>
      <c r="S29" s="33">
        <v>36</v>
      </c>
      <c r="T29" s="35">
        <v>4.0254629629629633E-2</v>
      </c>
      <c r="U29" s="33">
        <v>75</v>
      </c>
      <c r="V29" s="35">
        <v>5.7719907407407407E-2</v>
      </c>
      <c r="W29" s="33">
        <v>65</v>
      </c>
      <c r="X29" s="35">
        <v>7.1724537037037031E-2</v>
      </c>
      <c r="Y29" s="33">
        <v>95</v>
      </c>
      <c r="Z29" s="35">
        <v>9.5451388888888891E-2</v>
      </c>
      <c r="AA29" s="33">
        <v>55</v>
      </c>
      <c r="AB29" s="35">
        <v>0.13290509259259259</v>
      </c>
      <c r="AC29" s="33">
        <v>96</v>
      </c>
      <c r="AD29" s="35">
        <v>0.14983796296296295</v>
      </c>
      <c r="AE29" s="33">
        <v>56</v>
      </c>
      <c r="AF29" s="35">
        <v>0.16376157407407407</v>
      </c>
      <c r="AG29" s="33">
        <v>86</v>
      </c>
      <c r="AH29" s="35">
        <v>0.17925925925925926</v>
      </c>
      <c r="AI29" s="33">
        <v>46</v>
      </c>
      <c r="AJ29" s="35">
        <v>0.20927083333333332</v>
      </c>
      <c r="AK29" s="33">
        <v>66</v>
      </c>
      <c r="AL29" s="35">
        <v>0.21967592592592591</v>
      </c>
      <c r="AM29" s="33">
        <v>45</v>
      </c>
      <c r="AN29" s="35">
        <v>0.23877314814814818</v>
      </c>
      <c r="AO29" s="33">
        <v>90</v>
      </c>
      <c r="AP29" s="35">
        <v>0.25848379629629631</v>
      </c>
      <c r="AQ29" s="33">
        <v>50</v>
      </c>
      <c r="AR29" s="35">
        <v>0.27163194444444444</v>
      </c>
      <c r="AS29" s="33">
        <v>60</v>
      </c>
      <c r="AT29" s="35">
        <v>0.29024305555555557</v>
      </c>
      <c r="AU29" s="33" t="s">
        <v>4</v>
      </c>
      <c r="AV29" s="35">
        <v>0.30872685185185184</v>
      </c>
      <c r="AW29" s="33" t="s">
        <v>5</v>
      </c>
      <c r="AX29" s="35">
        <v>0.31484953703703705</v>
      </c>
      <c r="AY29" s="33" t="s">
        <v>7</v>
      </c>
      <c r="AZ29" s="35">
        <v>0.32223379629629628</v>
      </c>
      <c r="BA29" s="33" t="s">
        <v>6</v>
      </c>
      <c r="BB29" s="35">
        <v>0.33320601851851855</v>
      </c>
      <c r="BC29" s="33" t="s">
        <v>8</v>
      </c>
      <c r="BD29" s="35">
        <v>0.33946759259259257</v>
      </c>
      <c r="BE29" s="33" t="s">
        <v>9</v>
      </c>
      <c r="BF29" s="35">
        <v>0.35265046296296299</v>
      </c>
      <c r="BG29" s="33" t="s">
        <v>10</v>
      </c>
      <c r="BH29" s="35">
        <v>0.35957175925925927</v>
      </c>
      <c r="BI29" s="33">
        <v>63</v>
      </c>
      <c r="BJ29" s="35">
        <v>0.36516203703703703</v>
      </c>
      <c r="BK29" s="33" t="s">
        <v>13</v>
      </c>
      <c r="BL29" s="35">
        <v>0.39634259259259258</v>
      </c>
      <c r="BM29" s="33" t="s">
        <v>14</v>
      </c>
      <c r="BN29" s="35">
        <v>0.39634259259259258</v>
      </c>
      <c r="BO29" s="33">
        <v>100</v>
      </c>
      <c r="BP29" s="35">
        <v>0.41427083333333337</v>
      </c>
      <c r="BQ29" s="33">
        <v>33</v>
      </c>
      <c r="BR29" s="35">
        <v>0.42969907407407404</v>
      </c>
      <c r="BS29" s="33">
        <v>62</v>
      </c>
      <c r="BT29" s="35">
        <v>0.4372800925925926</v>
      </c>
      <c r="BU29" s="33">
        <v>93</v>
      </c>
      <c r="BV29" s="35">
        <v>0.45033564814814814</v>
      </c>
      <c r="BW29" s="33">
        <v>103</v>
      </c>
      <c r="BX29" s="35">
        <v>0.46269675925925924</v>
      </c>
      <c r="BY29" s="33" t="s">
        <v>11</v>
      </c>
      <c r="BZ29" s="35">
        <v>0.47957175925925927</v>
      </c>
      <c r="CA29" s="33">
        <v>10</v>
      </c>
      <c r="CB29" s="35">
        <v>0.48582175925925924</v>
      </c>
      <c r="CC29" s="33">
        <v>9</v>
      </c>
      <c r="CD29" s="35">
        <v>0.50189814814814815</v>
      </c>
      <c r="CE29" s="33">
        <v>8</v>
      </c>
      <c r="CF29" s="35">
        <v>0.50628472222222221</v>
      </c>
      <c r="CG29" s="33">
        <v>7</v>
      </c>
      <c r="CH29" s="35">
        <v>0.51151620370370365</v>
      </c>
      <c r="CI29" s="33">
        <v>6</v>
      </c>
      <c r="CJ29" s="35">
        <v>0.52560185185185182</v>
      </c>
      <c r="CK29" s="33">
        <v>5</v>
      </c>
      <c r="CL29" s="35">
        <v>0.5360300925925926</v>
      </c>
      <c r="CM29" s="33">
        <v>4</v>
      </c>
      <c r="CN29" s="35">
        <v>0.54737268518518511</v>
      </c>
      <c r="CO29" s="33">
        <v>3</v>
      </c>
      <c r="CP29" s="35">
        <v>0.55427083333333338</v>
      </c>
      <c r="CQ29" s="33">
        <v>2</v>
      </c>
      <c r="CR29" s="35">
        <v>0.56179398148148152</v>
      </c>
      <c r="CS29" s="33">
        <v>1</v>
      </c>
      <c r="CT29" s="35">
        <v>0.56876157407407402</v>
      </c>
      <c r="CU29" s="33" t="s">
        <v>12</v>
      </c>
      <c r="CV29" s="35">
        <v>0.57374999999999998</v>
      </c>
      <c r="CW29" s="33">
        <v>92</v>
      </c>
      <c r="CX29" s="35">
        <v>0.59030092592592587</v>
      </c>
      <c r="CY29" s="33">
        <v>52</v>
      </c>
      <c r="CZ29" s="35">
        <v>0.60561342592592593</v>
      </c>
      <c r="DA29" s="33">
        <v>102</v>
      </c>
      <c r="DB29" s="35">
        <v>0.62005787037037041</v>
      </c>
      <c r="DC29" s="33">
        <v>32</v>
      </c>
      <c r="DD29" s="35">
        <v>0.63871527777777781</v>
      </c>
      <c r="DE29" s="33">
        <v>31</v>
      </c>
      <c r="DF29" s="35">
        <v>0.65714120370370377</v>
      </c>
      <c r="DG29" s="33">
        <v>42</v>
      </c>
      <c r="DH29" s="35">
        <v>0.66730324074074077</v>
      </c>
      <c r="DI29" s="33">
        <v>72</v>
      </c>
      <c r="DJ29" s="35">
        <v>0.68094907407407401</v>
      </c>
      <c r="DK29" s="33">
        <v>101</v>
      </c>
      <c r="DL29" s="35">
        <v>0.69586805555555553</v>
      </c>
      <c r="DM29" s="33">
        <v>80</v>
      </c>
      <c r="DN29" s="35">
        <v>0.70884259259259252</v>
      </c>
      <c r="DO29" s="33">
        <v>82</v>
      </c>
      <c r="DP29" s="35">
        <v>0.71699074074074076</v>
      </c>
      <c r="DQ29" s="33">
        <v>84</v>
      </c>
      <c r="DR29" s="35">
        <v>0.7341550925925926</v>
      </c>
      <c r="DS29" s="33">
        <v>70</v>
      </c>
      <c r="DT29" s="35">
        <v>0.74425925925925929</v>
      </c>
      <c r="DU29" s="33">
        <v>53</v>
      </c>
      <c r="DV29" s="35">
        <v>0.75440972222222225</v>
      </c>
      <c r="DW29" s="33" t="s">
        <v>15</v>
      </c>
      <c r="DX29" s="35">
        <v>0.76976851851851846</v>
      </c>
    </row>
    <row r="30" spans="1:160" x14ac:dyDescent="0.2">
      <c r="A30" s="33">
        <v>114</v>
      </c>
      <c r="B30" s="34" t="s">
        <v>129</v>
      </c>
      <c r="C30" s="33">
        <v>29</v>
      </c>
      <c r="D30" s="33" t="s">
        <v>131</v>
      </c>
      <c r="E30" s="33" t="s">
        <v>133</v>
      </c>
      <c r="F30" s="33">
        <v>19</v>
      </c>
      <c r="G30" s="33">
        <v>0</v>
      </c>
      <c r="H30" s="33">
        <v>3080</v>
      </c>
      <c r="I30" s="35">
        <v>0.83685185185185185</v>
      </c>
      <c r="J30" s="33">
        <f>COUNTA($M30:$AAA30)/2-COUNTIF($M30:$AAA30,"OS")-COUNTIF($M30:$AAA30,"OF")-COUNTIF($M30:$AAA30,"MOS")-COUNTIF($M30:$AAA30,"MOF")-COUNTIF($M30:$AAA30,"D2S")-COUNTIF($M30:$AAA30,"FD1")-COUNTIF($M30:$AAA30,"FD2")</f>
        <v>51</v>
      </c>
      <c r="K30" s="37">
        <f>H30/J30</f>
        <v>60.392156862745097</v>
      </c>
      <c r="M30" s="33">
        <v>100</v>
      </c>
      <c r="N30" s="35">
        <v>1.6793981481481483E-2</v>
      </c>
      <c r="O30" s="33">
        <v>60</v>
      </c>
      <c r="P30" s="35">
        <v>2.3043981481481481E-2</v>
      </c>
      <c r="Q30" s="33">
        <v>50</v>
      </c>
      <c r="R30" s="35">
        <v>3.3460648148148149E-2</v>
      </c>
      <c r="S30" s="33">
        <v>90</v>
      </c>
      <c r="T30" s="35">
        <v>4.5960648148148146E-2</v>
      </c>
      <c r="U30" s="33">
        <v>45</v>
      </c>
      <c r="V30" s="35">
        <v>7.6099537037037035E-2</v>
      </c>
      <c r="W30" s="33">
        <v>55</v>
      </c>
      <c r="X30" s="35">
        <v>9.4849537037037038E-2</v>
      </c>
      <c r="Y30" s="33">
        <v>96</v>
      </c>
      <c r="Z30" s="35">
        <v>0.10214120370370371</v>
      </c>
      <c r="AA30" s="33">
        <v>56</v>
      </c>
      <c r="AB30" s="35">
        <v>0.1074074074074074</v>
      </c>
      <c r="AC30" s="33">
        <v>86</v>
      </c>
      <c r="AD30" s="35">
        <v>0.11881944444444444</v>
      </c>
      <c r="AE30" s="33">
        <v>89</v>
      </c>
      <c r="AF30" s="35">
        <v>0.12820601851851851</v>
      </c>
      <c r="AG30" s="33">
        <v>49</v>
      </c>
      <c r="AH30" s="35">
        <v>0.14489583333333333</v>
      </c>
      <c r="AI30" s="33">
        <v>79</v>
      </c>
      <c r="AJ30" s="35">
        <v>0.16571759259259258</v>
      </c>
      <c r="AK30" s="33">
        <v>59</v>
      </c>
      <c r="AL30" s="35">
        <v>0.17408564814814817</v>
      </c>
      <c r="AM30" s="33">
        <v>39</v>
      </c>
      <c r="AN30" s="35">
        <v>0.19696759259259258</v>
      </c>
      <c r="AO30" s="33">
        <v>69</v>
      </c>
      <c r="AP30" s="35">
        <v>0.21789351851851854</v>
      </c>
      <c r="AQ30" s="33">
        <v>38</v>
      </c>
      <c r="AR30" s="35">
        <v>0.22612268518518519</v>
      </c>
      <c r="AS30" s="33">
        <v>99</v>
      </c>
      <c r="AT30" s="35">
        <v>0.24695601851851853</v>
      </c>
      <c r="AU30" s="33">
        <v>33</v>
      </c>
      <c r="AV30" s="35">
        <v>0.34886574074074073</v>
      </c>
      <c r="AW30" s="33" t="s">
        <v>4</v>
      </c>
      <c r="AX30" s="35">
        <v>0.35812500000000003</v>
      </c>
      <c r="AY30" s="33" t="s">
        <v>5</v>
      </c>
      <c r="AZ30" s="35">
        <v>0.3678819444444445</v>
      </c>
      <c r="BA30" s="33" t="s">
        <v>7</v>
      </c>
      <c r="BB30" s="35">
        <v>0.37335648148148143</v>
      </c>
      <c r="BC30" s="33" t="s">
        <v>10</v>
      </c>
      <c r="BD30" s="35">
        <v>0.39357638888888885</v>
      </c>
      <c r="BE30" s="33">
        <v>53</v>
      </c>
      <c r="BF30" s="35">
        <v>0.40553240740740742</v>
      </c>
      <c r="BG30" s="33" t="s">
        <v>13</v>
      </c>
      <c r="BH30" s="35">
        <v>0.41560185185185183</v>
      </c>
      <c r="BI30" s="33" t="s">
        <v>14</v>
      </c>
      <c r="BJ30" s="35">
        <v>0.41560185185185183</v>
      </c>
      <c r="BK30" s="33">
        <v>30</v>
      </c>
      <c r="BL30" s="35">
        <v>0.42918981481481483</v>
      </c>
      <c r="BM30" s="33">
        <v>40</v>
      </c>
      <c r="BN30" s="35">
        <v>0.43584490740740739</v>
      </c>
      <c r="BO30" s="33">
        <v>36</v>
      </c>
      <c r="BP30" s="35">
        <v>0.44318287037037035</v>
      </c>
      <c r="BQ30" s="33">
        <v>75</v>
      </c>
      <c r="BR30" s="35">
        <v>0.45576388888888886</v>
      </c>
      <c r="BS30" s="33">
        <v>65</v>
      </c>
      <c r="BT30" s="35">
        <v>0.46988425925925931</v>
      </c>
      <c r="BU30" s="33">
        <v>95</v>
      </c>
      <c r="BV30" s="35">
        <v>0.5041782407407408</v>
      </c>
      <c r="BW30" s="33">
        <v>74</v>
      </c>
      <c r="BX30" s="35">
        <v>0.52606481481481482</v>
      </c>
      <c r="BY30" s="33">
        <v>35</v>
      </c>
      <c r="BZ30" s="35">
        <v>0.53082175925925923</v>
      </c>
      <c r="CA30" s="33">
        <v>104</v>
      </c>
      <c r="CB30" s="35">
        <v>0.54795138888888884</v>
      </c>
      <c r="CC30" s="33">
        <v>64</v>
      </c>
      <c r="CD30" s="35">
        <v>0.57153935185185178</v>
      </c>
      <c r="CE30" s="33">
        <v>54</v>
      </c>
      <c r="CF30" s="35">
        <v>0.58608796296296295</v>
      </c>
      <c r="CG30" s="33">
        <v>91</v>
      </c>
      <c r="CH30" s="35">
        <v>0.60063657407407411</v>
      </c>
      <c r="CI30" s="33">
        <v>51</v>
      </c>
      <c r="CJ30" s="35">
        <v>0.60575231481481484</v>
      </c>
      <c r="CK30" s="33">
        <v>71</v>
      </c>
      <c r="CL30" s="35">
        <v>0.6227314814814815</v>
      </c>
      <c r="CM30" s="33">
        <v>94</v>
      </c>
      <c r="CN30" s="35">
        <v>0.65491898148148142</v>
      </c>
      <c r="CO30" s="33">
        <v>83</v>
      </c>
      <c r="CP30" s="35">
        <v>0.66614583333333333</v>
      </c>
      <c r="CQ30" s="33">
        <v>82</v>
      </c>
      <c r="CR30" s="35">
        <v>0.67407407407407405</v>
      </c>
      <c r="CS30" s="33">
        <v>80</v>
      </c>
      <c r="CT30" s="35">
        <v>0.6858912037037036</v>
      </c>
      <c r="CU30" s="33">
        <v>31</v>
      </c>
      <c r="CV30" s="35">
        <v>0.7151967592592593</v>
      </c>
      <c r="CW30" s="33">
        <v>42</v>
      </c>
      <c r="CX30" s="35">
        <v>0.71887731481481476</v>
      </c>
      <c r="CY30" s="33">
        <v>32</v>
      </c>
      <c r="CZ30" s="35">
        <v>0.73049768518518521</v>
      </c>
      <c r="DA30" s="33">
        <v>102</v>
      </c>
      <c r="DB30" s="35">
        <v>0.73969907407407398</v>
      </c>
      <c r="DC30" s="33">
        <v>52</v>
      </c>
      <c r="DD30" s="35">
        <v>0.75503472222222223</v>
      </c>
      <c r="DE30" s="33">
        <v>92</v>
      </c>
      <c r="DF30" s="35">
        <v>0.76199074074074069</v>
      </c>
      <c r="DG30" s="33" t="s">
        <v>11</v>
      </c>
      <c r="DH30" s="35">
        <v>0.76856481481481476</v>
      </c>
      <c r="DI30" s="33">
        <v>1</v>
      </c>
      <c r="DJ30" s="35">
        <v>0.77179398148148148</v>
      </c>
      <c r="DK30" s="33">
        <v>2</v>
      </c>
      <c r="DL30" s="35">
        <v>0.7764699074074074</v>
      </c>
      <c r="DM30" s="33">
        <v>3</v>
      </c>
      <c r="DN30" s="35">
        <v>0.78259259259259262</v>
      </c>
      <c r="DO30" s="33">
        <v>4</v>
      </c>
      <c r="DP30" s="35">
        <v>0.78578703703703701</v>
      </c>
      <c r="DQ30" s="33">
        <v>5</v>
      </c>
      <c r="DR30" s="35">
        <v>0.80076388888888894</v>
      </c>
      <c r="DS30" s="33" t="s">
        <v>12</v>
      </c>
      <c r="DT30" s="35">
        <v>0.8094675925925926</v>
      </c>
      <c r="DU30" s="33">
        <v>62</v>
      </c>
      <c r="DV30" s="35">
        <v>0.81748842592592597</v>
      </c>
      <c r="DW30" s="33" t="s">
        <v>15</v>
      </c>
      <c r="DX30" s="35">
        <v>0.83685185185185185</v>
      </c>
    </row>
    <row r="31" spans="1:160" x14ac:dyDescent="0.2">
      <c r="A31" s="33">
        <v>25</v>
      </c>
      <c r="B31" s="34" t="s">
        <v>87</v>
      </c>
      <c r="C31" s="33">
        <v>30</v>
      </c>
      <c r="D31" s="33" t="s">
        <v>131</v>
      </c>
      <c r="E31" s="33" t="s">
        <v>73</v>
      </c>
      <c r="F31" s="33">
        <v>4</v>
      </c>
      <c r="G31" s="33">
        <v>0</v>
      </c>
      <c r="H31" s="33">
        <v>3060</v>
      </c>
      <c r="I31" s="35">
        <v>0.73540509259259268</v>
      </c>
      <c r="J31" s="33">
        <f>COUNTA($M31:$AAA31)/2-COUNTIF($M31:$AAA31,"OS")-COUNTIF($M31:$AAA31,"OF")-COUNTIF($M31:$AAA31,"MOS")-COUNTIF($M31:$AAA31,"MOF")-COUNTIF($M31:$AAA31,"D2S")-COUNTIF($M31:$AAA31,"FD1")-COUNTIF($M31:$AAA31,"FD2")</f>
        <v>50</v>
      </c>
      <c r="K31" s="37">
        <f>H31/J31</f>
        <v>61.2</v>
      </c>
      <c r="M31" s="33">
        <v>30</v>
      </c>
      <c r="N31" s="35">
        <v>1.0694444444444444E-2</v>
      </c>
      <c r="O31" s="33">
        <v>85</v>
      </c>
      <c r="P31" s="35">
        <v>3.0706018518518521E-2</v>
      </c>
      <c r="Q31" s="33">
        <v>94</v>
      </c>
      <c r="R31" s="35">
        <v>4.7268518518518515E-2</v>
      </c>
      <c r="S31" s="33">
        <v>51</v>
      </c>
      <c r="T31" s="35">
        <v>5.5960648148148141E-2</v>
      </c>
      <c r="U31" s="33">
        <v>91</v>
      </c>
      <c r="V31" s="35">
        <v>6.4976851851851855E-2</v>
      </c>
      <c r="W31" s="33">
        <v>34</v>
      </c>
      <c r="X31" s="35">
        <v>8.0972222222222223E-2</v>
      </c>
      <c r="Y31" s="33">
        <v>64</v>
      </c>
      <c r="Z31" s="35">
        <v>9.2581018518518521E-2</v>
      </c>
      <c r="AA31" s="33">
        <v>54</v>
      </c>
      <c r="AB31" s="35">
        <v>0.10515046296296297</v>
      </c>
      <c r="AC31" s="33">
        <v>104</v>
      </c>
      <c r="AD31" s="35">
        <v>0.13052083333333334</v>
      </c>
      <c r="AE31" s="33">
        <v>74</v>
      </c>
      <c r="AF31" s="35">
        <v>0.15009259259259258</v>
      </c>
      <c r="AG31" s="33">
        <v>35</v>
      </c>
      <c r="AH31" s="35">
        <v>0.16494212962962962</v>
      </c>
      <c r="AI31" s="33">
        <v>36</v>
      </c>
      <c r="AJ31" s="35">
        <v>0.1861689814814815</v>
      </c>
      <c r="AK31" s="33">
        <v>75</v>
      </c>
      <c r="AL31" s="35">
        <v>0.20710648148148147</v>
      </c>
      <c r="AM31" s="33">
        <v>65</v>
      </c>
      <c r="AN31" s="35">
        <v>0.2204976851851852</v>
      </c>
      <c r="AO31" s="33">
        <v>55</v>
      </c>
      <c r="AP31" s="35">
        <v>0.2401736111111111</v>
      </c>
      <c r="AQ31" s="33">
        <v>96</v>
      </c>
      <c r="AR31" s="35">
        <v>0.2492824074074074</v>
      </c>
      <c r="AS31" s="33">
        <v>56</v>
      </c>
      <c r="AT31" s="35">
        <v>0.25611111111111112</v>
      </c>
      <c r="AU31" s="33">
        <v>46</v>
      </c>
      <c r="AV31" s="35">
        <v>0.27364583333333331</v>
      </c>
      <c r="AW31" s="33">
        <v>66</v>
      </c>
      <c r="AX31" s="35">
        <v>0.28062500000000001</v>
      </c>
      <c r="AY31" s="33">
        <v>45</v>
      </c>
      <c r="AZ31" s="35">
        <v>0.2946064814814815</v>
      </c>
      <c r="BA31" s="33">
        <v>90</v>
      </c>
      <c r="BB31" s="35">
        <v>0.3069675925925926</v>
      </c>
      <c r="BC31" s="33">
        <v>60</v>
      </c>
      <c r="BD31" s="35">
        <v>0.32817129629629632</v>
      </c>
      <c r="BE31" s="33" t="s">
        <v>13</v>
      </c>
      <c r="BF31" s="35">
        <v>0.35355324074074074</v>
      </c>
      <c r="BG31" s="33" t="s">
        <v>14</v>
      </c>
      <c r="BH31" s="35">
        <v>0.35355324074074074</v>
      </c>
      <c r="BI31" s="33">
        <v>100</v>
      </c>
      <c r="BJ31" s="35">
        <v>0.3855555555555556</v>
      </c>
      <c r="BK31" s="33">
        <v>70</v>
      </c>
      <c r="BL31" s="35">
        <v>0.39761574074074074</v>
      </c>
      <c r="BM31" s="33">
        <v>41</v>
      </c>
      <c r="BN31" s="35">
        <v>0.40783564814814816</v>
      </c>
      <c r="BO31" s="33">
        <v>84</v>
      </c>
      <c r="BP31" s="35">
        <v>0.41896990740740742</v>
      </c>
      <c r="BQ31" s="33">
        <v>101</v>
      </c>
      <c r="BR31" s="35">
        <v>0.43685185185185182</v>
      </c>
      <c r="BS31" s="33">
        <v>82</v>
      </c>
      <c r="BT31" s="35">
        <v>0.44792824074074072</v>
      </c>
      <c r="BU31" s="33">
        <v>83</v>
      </c>
      <c r="BV31" s="35">
        <v>0.45626157407407408</v>
      </c>
      <c r="BW31" s="33">
        <v>81</v>
      </c>
      <c r="BX31" s="35">
        <v>0.47905092592592591</v>
      </c>
      <c r="BY31" s="33">
        <v>80</v>
      </c>
      <c r="BZ31" s="35">
        <v>0.49418981481481478</v>
      </c>
      <c r="CA31" s="33">
        <v>31</v>
      </c>
      <c r="CB31" s="35">
        <v>0.5113078703703704</v>
      </c>
      <c r="CC31" s="33">
        <v>32</v>
      </c>
      <c r="CD31" s="35">
        <v>0.52922453703703709</v>
      </c>
      <c r="CE31" s="33">
        <v>102</v>
      </c>
      <c r="CF31" s="35">
        <v>0.54057870370370364</v>
      </c>
      <c r="CG31" s="33">
        <v>52</v>
      </c>
      <c r="CH31" s="35">
        <v>0.55298611111111107</v>
      </c>
      <c r="CI31" s="33">
        <v>92</v>
      </c>
      <c r="CJ31" s="35">
        <v>0.56342592592592589</v>
      </c>
      <c r="CK31" s="33" t="s">
        <v>11</v>
      </c>
      <c r="CL31" s="35">
        <v>0.5883680555555556</v>
      </c>
      <c r="CM31" s="33">
        <v>10</v>
      </c>
      <c r="CN31" s="35">
        <v>0.59375</v>
      </c>
      <c r="CO31" s="33">
        <v>9</v>
      </c>
      <c r="CP31" s="35">
        <v>0.60549768518518521</v>
      </c>
      <c r="CQ31" s="33">
        <v>8</v>
      </c>
      <c r="CR31" s="35">
        <v>0.6101388888888889</v>
      </c>
      <c r="CS31" s="33">
        <v>7</v>
      </c>
      <c r="CT31" s="35">
        <v>0.61439814814814808</v>
      </c>
      <c r="CU31" s="33">
        <v>6</v>
      </c>
      <c r="CV31" s="35">
        <v>0.6252199074074074</v>
      </c>
      <c r="CW31" s="33">
        <v>5</v>
      </c>
      <c r="CX31" s="35">
        <v>0.63619212962962968</v>
      </c>
      <c r="CY31" s="33">
        <v>4</v>
      </c>
      <c r="CZ31" s="35">
        <v>0.64660879629629631</v>
      </c>
      <c r="DA31" s="33">
        <v>3</v>
      </c>
      <c r="DB31" s="35">
        <v>0.65271990740740737</v>
      </c>
      <c r="DC31" s="33">
        <v>2</v>
      </c>
      <c r="DD31" s="35">
        <v>0.66041666666666665</v>
      </c>
      <c r="DE31" s="33">
        <v>1</v>
      </c>
      <c r="DF31" s="35">
        <v>0.66570601851851852</v>
      </c>
      <c r="DG31" s="33" t="s">
        <v>12</v>
      </c>
      <c r="DH31" s="35">
        <v>0.67060185185185184</v>
      </c>
      <c r="DI31" s="33">
        <v>93</v>
      </c>
      <c r="DJ31" s="35">
        <v>0.70079861111111119</v>
      </c>
      <c r="DK31" s="33">
        <v>62</v>
      </c>
      <c r="DL31" s="35">
        <v>0.71244212962962961</v>
      </c>
      <c r="DM31" s="33">
        <v>33</v>
      </c>
      <c r="DN31" s="35">
        <v>0.72006944444444443</v>
      </c>
      <c r="DO31" s="33">
        <v>53</v>
      </c>
      <c r="DP31" s="35">
        <v>0.72444444444444445</v>
      </c>
      <c r="DQ31" s="33" t="s">
        <v>15</v>
      </c>
      <c r="DR31" s="35">
        <v>0.73540509259259268</v>
      </c>
    </row>
    <row r="32" spans="1:160" x14ac:dyDescent="0.2">
      <c r="A32" s="33">
        <v>49</v>
      </c>
      <c r="B32" s="34" t="s">
        <v>97</v>
      </c>
      <c r="C32" s="33">
        <v>31</v>
      </c>
      <c r="D32" s="33" t="s">
        <v>130</v>
      </c>
      <c r="E32" s="33" t="s">
        <v>73</v>
      </c>
      <c r="F32" s="33">
        <v>4</v>
      </c>
      <c r="G32" s="33">
        <v>0</v>
      </c>
      <c r="H32" s="33">
        <v>3050</v>
      </c>
      <c r="I32" s="35">
        <v>0.80692129629629628</v>
      </c>
      <c r="J32" s="33">
        <f>COUNTA($M32:$AAA32)/2-COUNTIF($M32:$AAA32,"OS")-COUNTIF($M32:$AAA32,"OF")-COUNTIF($M32:$AAA32,"MOS")-COUNTIF($M32:$AAA32,"MOF")-COUNTIF($M32:$AAA32,"D2S")-COUNTIF($M32:$AAA32,"FD1")-COUNTIF($M32:$AAA32,"FD2")</f>
        <v>50</v>
      </c>
      <c r="K32" s="37">
        <f>H32/J32</f>
        <v>61</v>
      </c>
      <c r="M32" s="33">
        <v>30</v>
      </c>
      <c r="N32" s="35">
        <v>8.518518518518519E-3</v>
      </c>
      <c r="O32" s="33">
        <v>85</v>
      </c>
      <c r="P32" s="35">
        <v>2.0243055555555552E-2</v>
      </c>
      <c r="Q32" s="33">
        <v>41</v>
      </c>
      <c r="R32" s="35">
        <v>3.0717592592592591E-2</v>
      </c>
      <c r="S32" s="33">
        <v>94</v>
      </c>
      <c r="T32" s="35">
        <v>4.5011574074074072E-2</v>
      </c>
      <c r="U32" s="33">
        <v>61</v>
      </c>
      <c r="V32" s="35">
        <v>5.7488425925925929E-2</v>
      </c>
      <c r="W32" s="33">
        <v>71</v>
      </c>
      <c r="X32" s="35">
        <v>6.4502314814814818E-2</v>
      </c>
      <c r="Y32" s="33">
        <v>91</v>
      </c>
      <c r="Z32" s="35">
        <v>8.3564814814814814E-2</v>
      </c>
      <c r="AA32" s="33">
        <v>51</v>
      </c>
      <c r="AB32" s="35">
        <v>9.0567129629629636E-2</v>
      </c>
      <c r="AC32" s="33">
        <v>34</v>
      </c>
      <c r="AD32" s="35">
        <v>0.10180555555555555</v>
      </c>
      <c r="AE32" s="33">
        <v>100</v>
      </c>
      <c r="AF32" s="35">
        <v>0.28671296296296295</v>
      </c>
      <c r="AG32" s="33">
        <v>60</v>
      </c>
      <c r="AH32" s="35">
        <v>0.29870370370370369</v>
      </c>
      <c r="AI32" s="33">
        <v>53</v>
      </c>
      <c r="AJ32" s="35">
        <v>0.30967592592592591</v>
      </c>
      <c r="AK32" s="33">
        <v>70</v>
      </c>
      <c r="AL32" s="35">
        <v>0.3190162037037037</v>
      </c>
      <c r="AM32" s="33">
        <v>84</v>
      </c>
      <c r="AN32" s="35">
        <v>0.3286574074074074</v>
      </c>
      <c r="AO32" s="33">
        <v>101</v>
      </c>
      <c r="AP32" s="35">
        <v>0.34530092592592593</v>
      </c>
      <c r="AQ32" s="33">
        <v>42</v>
      </c>
      <c r="AR32" s="35">
        <v>0.35944444444444446</v>
      </c>
      <c r="AS32" s="33">
        <v>31</v>
      </c>
      <c r="AT32" s="35">
        <v>0.36512731481481481</v>
      </c>
      <c r="AU32" s="33">
        <v>72</v>
      </c>
      <c r="AV32" s="35">
        <v>0.3790972222222222</v>
      </c>
      <c r="AW32" s="33">
        <v>33</v>
      </c>
      <c r="AX32" s="35">
        <v>0.39001157407407411</v>
      </c>
      <c r="AY32" s="33" t="s">
        <v>13</v>
      </c>
      <c r="AZ32" s="35">
        <v>0.40664351851851849</v>
      </c>
      <c r="BA32" s="33" t="s">
        <v>14</v>
      </c>
      <c r="BB32" s="35">
        <v>0.40664351851851849</v>
      </c>
      <c r="BC32" s="33">
        <v>63</v>
      </c>
      <c r="BD32" s="35">
        <v>0.42546296296296293</v>
      </c>
      <c r="BE32" s="33" t="s">
        <v>4</v>
      </c>
      <c r="BF32" s="35">
        <v>0.43204861111111109</v>
      </c>
      <c r="BG32" s="33" t="s">
        <v>5</v>
      </c>
      <c r="BH32" s="35">
        <v>0.43755787037037036</v>
      </c>
      <c r="BI32" s="33" t="s">
        <v>6</v>
      </c>
      <c r="BJ32" s="35">
        <v>0.44681712962962966</v>
      </c>
      <c r="BK32" s="33" t="s">
        <v>7</v>
      </c>
      <c r="BL32" s="35">
        <v>0.45122685185185185</v>
      </c>
      <c r="BM32" s="33" t="s">
        <v>8</v>
      </c>
      <c r="BN32" s="35">
        <v>0.45550925925925928</v>
      </c>
      <c r="BO32" s="33" t="s">
        <v>9</v>
      </c>
      <c r="BP32" s="35">
        <v>0.46371527777777777</v>
      </c>
      <c r="BQ32" s="33" t="s">
        <v>10</v>
      </c>
      <c r="BR32" s="35">
        <v>0.46812499999999996</v>
      </c>
      <c r="BS32" s="33">
        <v>62</v>
      </c>
      <c r="BT32" s="35">
        <v>0.48324074074074069</v>
      </c>
      <c r="BU32" s="33" t="s">
        <v>11</v>
      </c>
      <c r="BV32" s="35">
        <v>0.49362268518518521</v>
      </c>
      <c r="BW32" s="33">
        <v>1</v>
      </c>
      <c r="BX32" s="35">
        <v>0.49635416666666665</v>
      </c>
      <c r="BY32" s="33">
        <v>2</v>
      </c>
      <c r="BZ32" s="35">
        <v>0.50157407407407406</v>
      </c>
      <c r="CA32" s="33">
        <v>3</v>
      </c>
      <c r="CB32" s="35">
        <v>0.50728009259259255</v>
      </c>
      <c r="CC32" s="33">
        <v>4</v>
      </c>
      <c r="CD32" s="35">
        <v>0.51049768518518512</v>
      </c>
      <c r="CE32" s="33">
        <v>5</v>
      </c>
      <c r="CF32" s="35">
        <v>0.52535879629629634</v>
      </c>
      <c r="CG32" s="33">
        <v>6</v>
      </c>
      <c r="CH32" s="35">
        <v>0.53244212962962967</v>
      </c>
      <c r="CI32" s="33">
        <v>7</v>
      </c>
      <c r="CJ32" s="35">
        <v>0.5444444444444444</v>
      </c>
      <c r="CK32" s="33">
        <v>8</v>
      </c>
      <c r="CL32" s="35">
        <v>0.54920138888888892</v>
      </c>
      <c r="CM32" s="33">
        <v>9</v>
      </c>
      <c r="CN32" s="35">
        <v>0.55204861111111114</v>
      </c>
      <c r="CO32" s="33">
        <v>10</v>
      </c>
      <c r="CP32" s="35">
        <v>0.5630208333333333</v>
      </c>
      <c r="CQ32" s="33" t="s">
        <v>12</v>
      </c>
      <c r="CR32" s="35">
        <v>0.56736111111111109</v>
      </c>
      <c r="CS32" s="33">
        <v>92</v>
      </c>
      <c r="CT32" s="35">
        <v>0.59498842592592593</v>
      </c>
      <c r="CU32" s="33">
        <v>52</v>
      </c>
      <c r="CV32" s="35">
        <v>0.60546296296296298</v>
      </c>
      <c r="CW32" s="33">
        <v>102</v>
      </c>
      <c r="CX32" s="35">
        <v>0.61856481481481485</v>
      </c>
      <c r="CY32" s="33">
        <v>103</v>
      </c>
      <c r="CZ32" s="35">
        <v>0.6410069444444445</v>
      </c>
      <c r="DA32" s="33">
        <v>93</v>
      </c>
      <c r="DB32" s="35">
        <v>0.65010416666666659</v>
      </c>
      <c r="DC32" s="33">
        <v>50</v>
      </c>
      <c r="DD32" s="35">
        <v>0.69315972222222222</v>
      </c>
      <c r="DE32" s="33">
        <v>90</v>
      </c>
      <c r="DF32" s="35">
        <v>0.69980324074074074</v>
      </c>
      <c r="DG32" s="33">
        <v>45</v>
      </c>
      <c r="DH32" s="35">
        <v>0.71006944444444453</v>
      </c>
      <c r="DI32" s="33">
        <v>66</v>
      </c>
      <c r="DJ32" s="35">
        <v>0.72111111111111104</v>
      </c>
      <c r="DK32" s="33">
        <v>46</v>
      </c>
      <c r="DL32" s="35">
        <v>0.72696759259259258</v>
      </c>
      <c r="DM32" s="33">
        <v>96</v>
      </c>
      <c r="DN32" s="35">
        <v>0.76034722222222229</v>
      </c>
      <c r="DO32" s="33">
        <v>55</v>
      </c>
      <c r="DP32" s="35">
        <v>0.76756944444444442</v>
      </c>
      <c r="DQ32" s="33">
        <v>75</v>
      </c>
      <c r="DR32" s="35">
        <v>0.78038194444444453</v>
      </c>
      <c r="DS32" s="33">
        <v>40</v>
      </c>
      <c r="DT32" s="35">
        <v>0.79814814814814816</v>
      </c>
      <c r="DU32" s="33" t="s">
        <v>15</v>
      </c>
      <c r="DV32" s="35">
        <v>0.80692129629629628</v>
      </c>
    </row>
    <row r="33" spans="1:124" x14ac:dyDescent="0.2">
      <c r="A33" s="33">
        <v>121</v>
      </c>
      <c r="B33" s="34" t="s">
        <v>46</v>
      </c>
      <c r="C33" s="33">
        <v>32</v>
      </c>
      <c r="D33" s="33" t="s">
        <v>131</v>
      </c>
      <c r="E33" s="33" t="s">
        <v>133</v>
      </c>
      <c r="F33" s="33">
        <v>20</v>
      </c>
      <c r="G33" s="33">
        <v>0</v>
      </c>
      <c r="H33" s="33">
        <v>3020</v>
      </c>
      <c r="I33" s="35">
        <v>0.77712962962962961</v>
      </c>
      <c r="J33" s="33">
        <f>COUNTA($M33:$AAA33)/2-COUNTIF($M33:$AAA33,"OS")-COUNTIF($M33:$AAA33,"OF")-COUNTIF($M33:$AAA33,"MOS")-COUNTIF($M33:$AAA33,"MOF")-COUNTIF($M33:$AAA33,"D2S")-COUNTIF($M33:$AAA33,"FD1")-COUNTIF($M33:$AAA33,"FD2")</f>
        <v>49</v>
      </c>
      <c r="K33" s="37">
        <f>H33/J33</f>
        <v>61.632653061224488</v>
      </c>
      <c r="M33" s="33">
        <v>100</v>
      </c>
      <c r="N33" s="35">
        <v>1.4247685185185184E-2</v>
      </c>
      <c r="O33" s="33">
        <v>53</v>
      </c>
      <c r="P33" s="35">
        <v>2.5150462962962961E-2</v>
      </c>
      <c r="Q33" s="33">
        <v>84</v>
      </c>
      <c r="R33" s="35">
        <v>3.2800925925925928E-2</v>
      </c>
      <c r="S33" s="33">
        <v>33</v>
      </c>
      <c r="T33" s="35">
        <v>3.8900462962962963E-2</v>
      </c>
      <c r="U33" s="33">
        <v>63</v>
      </c>
      <c r="V33" s="35">
        <v>6.4189814814814811E-2</v>
      </c>
      <c r="W33" s="33">
        <v>62</v>
      </c>
      <c r="X33" s="35">
        <v>7.5196759259259269E-2</v>
      </c>
      <c r="Y33" s="33">
        <v>93</v>
      </c>
      <c r="Z33" s="35">
        <v>8.5902777777777772E-2</v>
      </c>
      <c r="AA33" s="33">
        <v>103</v>
      </c>
      <c r="AB33" s="35">
        <v>9.8680555555555549E-2</v>
      </c>
      <c r="AC33" s="33" t="s">
        <v>11</v>
      </c>
      <c r="AD33" s="35">
        <v>0.11934027777777778</v>
      </c>
      <c r="AE33" s="33">
        <v>10</v>
      </c>
      <c r="AF33" s="35">
        <v>0.12726851851851853</v>
      </c>
      <c r="AG33" s="33">
        <v>9</v>
      </c>
      <c r="AH33" s="35">
        <v>0.14626157407407406</v>
      </c>
      <c r="AI33" s="33">
        <v>8</v>
      </c>
      <c r="AJ33" s="35">
        <v>0.15037037037037038</v>
      </c>
      <c r="AK33" s="33">
        <v>7</v>
      </c>
      <c r="AL33" s="35">
        <v>0.15528935185185186</v>
      </c>
      <c r="AM33" s="33">
        <v>6</v>
      </c>
      <c r="AN33" s="35">
        <v>0.16693287037037038</v>
      </c>
      <c r="AO33" s="33">
        <v>5</v>
      </c>
      <c r="AP33" s="35">
        <v>0.17518518518518519</v>
      </c>
      <c r="AQ33" s="33">
        <v>4</v>
      </c>
      <c r="AR33" s="35">
        <v>0.18435185185185185</v>
      </c>
      <c r="AS33" s="33">
        <v>3</v>
      </c>
      <c r="AT33" s="35">
        <v>0.18993055555555557</v>
      </c>
      <c r="AU33" s="33">
        <v>2</v>
      </c>
      <c r="AV33" s="35">
        <v>0.19765046296296296</v>
      </c>
      <c r="AW33" s="33">
        <v>1</v>
      </c>
      <c r="AX33" s="35">
        <v>0.20607638888888888</v>
      </c>
      <c r="AY33" s="33" t="s">
        <v>12</v>
      </c>
      <c r="AZ33" s="35">
        <v>0.21090277777777777</v>
      </c>
      <c r="BA33" s="33">
        <v>92</v>
      </c>
      <c r="BB33" s="35">
        <v>0.24478009259259259</v>
      </c>
      <c r="BC33" s="33">
        <v>52</v>
      </c>
      <c r="BD33" s="35">
        <v>0.2557638888888889</v>
      </c>
      <c r="BE33" s="33">
        <v>102</v>
      </c>
      <c r="BF33" s="35">
        <v>0.26928240740740744</v>
      </c>
      <c r="BG33" s="33">
        <v>32</v>
      </c>
      <c r="BH33" s="35">
        <v>0.28151620370370373</v>
      </c>
      <c r="BI33" s="33">
        <v>31</v>
      </c>
      <c r="BJ33" s="35">
        <v>0.29443287037037036</v>
      </c>
      <c r="BK33" s="33">
        <v>42</v>
      </c>
      <c r="BL33" s="35">
        <v>0.29994212962962963</v>
      </c>
      <c r="BM33" s="33">
        <v>72</v>
      </c>
      <c r="BN33" s="35">
        <v>0.31146990740740738</v>
      </c>
      <c r="BO33" s="33">
        <v>101</v>
      </c>
      <c r="BP33" s="35">
        <v>0.32758101851851851</v>
      </c>
      <c r="BQ33" s="33">
        <v>70</v>
      </c>
      <c r="BR33" s="35">
        <v>0.35822916666666665</v>
      </c>
      <c r="BS33" s="33" t="s">
        <v>13</v>
      </c>
      <c r="BT33" s="35">
        <v>0.37421296296296297</v>
      </c>
      <c r="BU33" s="33" t="s">
        <v>14</v>
      </c>
      <c r="BV33" s="35">
        <v>0.37421296296296297</v>
      </c>
      <c r="BW33" s="33">
        <v>60</v>
      </c>
      <c r="BX33" s="35">
        <v>0.39251157407407405</v>
      </c>
      <c r="BY33" s="33">
        <v>50</v>
      </c>
      <c r="BZ33" s="35">
        <v>0.40665509259259264</v>
      </c>
      <c r="CA33" s="33">
        <v>90</v>
      </c>
      <c r="CB33" s="35">
        <v>0.41368055555555555</v>
      </c>
      <c r="CC33" s="33">
        <v>45</v>
      </c>
      <c r="CD33" s="35">
        <v>0.42630787037037038</v>
      </c>
      <c r="CE33" s="33">
        <v>66</v>
      </c>
      <c r="CF33" s="35">
        <v>0.43792824074074077</v>
      </c>
      <c r="CG33" s="33">
        <v>46</v>
      </c>
      <c r="CH33" s="35">
        <v>0.44443287037037038</v>
      </c>
      <c r="CI33" s="33">
        <v>96</v>
      </c>
      <c r="CJ33" s="35">
        <v>0.46546296296296297</v>
      </c>
      <c r="CK33" s="33">
        <v>56</v>
      </c>
      <c r="CL33" s="35">
        <v>0.47336805555555556</v>
      </c>
      <c r="CM33" s="33">
        <v>86</v>
      </c>
      <c r="CN33" s="35">
        <v>0.48408564814814814</v>
      </c>
      <c r="CO33" s="33">
        <v>89</v>
      </c>
      <c r="CP33" s="35">
        <v>0.49539351851851854</v>
      </c>
      <c r="CQ33" s="33">
        <v>78</v>
      </c>
      <c r="CR33" s="35">
        <v>0.51148148148148154</v>
      </c>
      <c r="CS33" s="33">
        <v>69</v>
      </c>
      <c r="CT33" s="35">
        <v>0.54343750000000002</v>
      </c>
      <c r="CU33" s="33">
        <v>38</v>
      </c>
      <c r="CV33" s="35">
        <v>0.55763888888888891</v>
      </c>
      <c r="CW33" s="33">
        <v>98</v>
      </c>
      <c r="CX33" s="35">
        <v>0.56914351851851852</v>
      </c>
      <c r="CY33" s="33">
        <v>68</v>
      </c>
      <c r="CZ33" s="35">
        <v>0.57702546296296298</v>
      </c>
      <c r="DA33" s="33">
        <v>87</v>
      </c>
      <c r="DB33" s="35">
        <v>0.61143518518518525</v>
      </c>
      <c r="DC33" s="33">
        <v>48</v>
      </c>
      <c r="DD33" s="35">
        <v>0.62902777777777774</v>
      </c>
      <c r="DE33" s="33">
        <v>58</v>
      </c>
      <c r="DF33" s="35">
        <v>0.64325231481481482</v>
      </c>
      <c r="DG33" s="33">
        <v>73</v>
      </c>
      <c r="DH33" s="35">
        <v>0.67737268518518512</v>
      </c>
      <c r="DI33" s="33" t="s">
        <v>4</v>
      </c>
      <c r="DJ33" s="35">
        <v>0.70756944444444436</v>
      </c>
      <c r="DK33" s="33" t="s">
        <v>5</v>
      </c>
      <c r="DL33" s="35">
        <v>0.72177083333333336</v>
      </c>
      <c r="DM33" s="33" t="s">
        <v>8</v>
      </c>
      <c r="DN33" s="35">
        <v>0.73788194444444455</v>
      </c>
      <c r="DO33" s="33" t="s">
        <v>7</v>
      </c>
      <c r="DP33" s="35">
        <v>0.74692129629629633</v>
      </c>
      <c r="DQ33" s="33" t="s">
        <v>10</v>
      </c>
      <c r="DR33" s="35">
        <v>0.75035879629629632</v>
      </c>
      <c r="DS33" s="33" t="s">
        <v>15</v>
      </c>
      <c r="DT33" s="35">
        <v>0.77712962962962961</v>
      </c>
    </row>
    <row r="34" spans="1:124" x14ac:dyDescent="0.2">
      <c r="A34" s="33">
        <v>5</v>
      </c>
      <c r="B34" s="34" t="s">
        <v>16</v>
      </c>
      <c r="C34" s="33">
        <v>33</v>
      </c>
      <c r="D34" s="33" t="s">
        <v>130</v>
      </c>
      <c r="E34" s="33" t="s">
        <v>133</v>
      </c>
      <c r="F34" s="33">
        <v>2</v>
      </c>
      <c r="G34" s="33">
        <v>0</v>
      </c>
      <c r="H34" s="33">
        <v>2950</v>
      </c>
      <c r="I34" s="35">
        <v>0.82583333333333331</v>
      </c>
      <c r="J34" s="33">
        <f>COUNTA($M34:$AAA34)/2-COUNTIF($M34:$AAA34,"OS")-COUNTIF($M34:$AAA34,"OF")-COUNTIF($M34:$AAA34,"MOS")-COUNTIF($M34:$AAA34,"MOF")-COUNTIF($M34:$AAA34,"D2S")-COUNTIF($M34:$AAA34,"FD1")-COUNTIF($M34:$AAA34,"FD2")</f>
        <v>50</v>
      </c>
      <c r="K34" s="37">
        <f>H34/J34</f>
        <v>59</v>
      </c>
      <c r="M34" s="33">
        <v>30</v>
      </c>
      <c r="N34" s="35">
        <v>8.7152777777777784E-3</v>
      </c>
      <c r="O34" s="33">
        <v>40</v>
      </c>
      <c r="P34" s="35">
        <v>1.6331018518518519E-2</v>
      </c>
      <c r="Q34" s="33">
        <v>36</v>
      </c>
      <c r="R34" s="35">
        <v>2.6446759259259264E-2</v>
      </c>
      <c r="S34" s="33">
        <v>45</v>
      </c>
      <c r="T34" s="35">
        <v>4.0428240740740744E-2</v>
      </c>
      <c r="U34" s="33">
        <v>66</v>
      </c>
      <c r="V34" s="35">
        <v>6.0891203703703704E-2</v>
      </c>
      <c r="W34" s="33">
        <v>46</v>
      </c>
      <c r="X34" s="35">
        <v>6.8692129629629631E-2</v>
      </c>
      <c r="Y34" s="33">
        <v>78</v>
      </c>
      <c r="Z34" s="35">
        <v>8.5393518518518521E-2</v>
      </c>
      <c r="AA34" s="33">
        <v>76</v>
      </c>
      <c r="AB34" s="35">
        <v>9.975694444444444E-2</v>
      </c>
      <c r="AC34" s="33">
        <v>77</v>
      </c>
      <c r="AD34" s="35">
        <v>0.10678240740740741</v>
      </c>
      <c r="AE34" s="33">
        <v>58</v>
      </c>
      <c r="AF34" s="35">
        <v>0.13719907407407408</v>
      </c>
      <c r="AG34" s="33">
        <v>37</v>
      </c>
      <c r="AH34" s="35">
        <v>0.17225694444444442</v>
      </c>
      <c r="AI34" s="33">
        <v>88</v>
      </c>
      <c r="AJ34" s="35">
        <v>0.19961805555555556</v>
      </c>
      <c r="AK34" s="33">
        <v>47</v>
      </c>
      <c r="AL34" s="35">
        <v>0.21249999999999999</v>
      </c>
      <c r="AM34" s="33">
        <v>48</v>
      </c>
      <c r="AN34" s="35">
        <v>0.23723379629629629</v>
      </c>
      <c r="AO34" s="33">
        <v>38</v>
      </c>
      <c r="AP34" s="35">
        <v>0.25922453703703702</v>
      </c>
      <c r="AQ34" s="33">
        <v>98</v>
      </c>
      <c r="AR34" s="35">
        <v>0.27993055555555557</v>
      </c>
      <c r="AS34" s="33">
        <v>68</v>
      </c>
      <c r="AT34" s="35">
        <v>0.28914351851851855</v>
      </c>
      <c r="AU34" s="33">
        <v>69</v>
      </c>
      <c r="AV34" s="35">
        <v>0.34719907407407408</v>
      </c>
      <c r="AW34" s="33" t="s">
        <v>13</v>
      </c>
      <c r="AX34" s="35">
        <v>0.40896990740740741</v>
      </c>
      <c r="AY34" s="33" t="s">
        <v>14</v>
      </c>
      <c r="AZ34" s="35">
        <v>0.40896990740740741</v>
      </c>
      <c r="BA34" s="33">
        <v>70</v>
      </c>
      <c r="BB34" s="35">
        <v>0.43260416666666668</v>
      </c>
      <c r="BC34" s="33">
        <v>84</v>
      </c>
      <c r="BD34" s="35">
        <v>0.44103009259259257</v>
      </c>
      <c r="BE34" s="33">
        <v>33</v>
      </c>
      <c r="BF34" s="35">
        <v>0.45162037037037034</v>
      </c>
      <c r="BG34" s="33">
        <v>62</v>
      </c>
      <c r="BH34" s="35">
        <v>0.46072916666666663</v>
      </c>
      <c r="BI34" s="33">
        <v>93</v>
      </c>
      <c r="BJ34" s="35">
        <v>0.47509259259259262</v>
      </c>
      <c r="BK34" s="33">
        <v>103</v>
      </c>
      <c r="BL34" s="35">
        <v>0.48724537037037036</v>
      </c>
      <c r="BM34" s="33" t="s">
        <v>11</v>
      </c>
      <c r="BN34" s="35">
        <v>0.50346064814814817</v>
      </c>
      <c r="BO34" s="33">
        <v>1</v>
      </c>
      <c r="BP34" s="35">
        <v>0.50795138888888891</v>
      </c>
      <c r="BQ34" s="33">
        <v>2</v>
      </c>
      <c r="BR34" s="35">
        <v>0.51384259259259257</v>
      </c>
      <c r="BS34" s="33">
        <v>3</v>
      </c>
      <c r="BT34" s="35">
        <v>0.52060185185185182</v>
      </c>
      <c r="BU34" s="33">
        <v>4</v>
      </c>
      <c r="BV34" s="35">
        <v>0.52546296296296291</v>
      </c>
      <c r="BW34" s="33">
        <v>5</v>
      </c>
      <c r="BX34" s="35">
        <v>0.53734953703703703</v>
      </c>
      <c r="BY34" s="33">
        <v>6</v>
      </c>
      <c r="BZ34" s="35">
        <v>0.54877314814814815</v>
      </c>
      <c r="CA34" s="33">
        <v>7</v>
      </c>
      <c r="CB34" s="35">
        <v>0.56043981481481475</v>
      </c>
      <c r="CC34" s="33">
        <v>8</v>
      </c>
      <c r="CD34" s="35">
        <v>0.56510416666666663</v>
      </c>
      <c r="CE34" s="33">
        <v>9</v>
      </c>
      <c r="CF34" s="35">
        <v>0.56947916666666665</v>
      </c>
      <c r="CG34" s="33">
        <v>10</v>
      </c>
      <c r="CH34" s="35">
        <v>0.58190972222222226</v>
      </c>
      <c r="CI34" s="33" t="s">
        <v>12</v>
      </c>
      <c r="CJ34" s="35">
        <v>0.5875231481481481</v>
      </c>
      <c r="CK34" s="33">
        <v>92</v>
      </c>
      <c r="CL34" s="35">
        <v>0.60461805555555559</v>
      </c>
      <c r="CM34" s="33">
        <v>52</v>
      </c>
      <c r="CN34" s="35">
        <v>0.61725694444444446</v>
      </c>
      <c r="CO34" s="33">
        <v>102</v>
      </c>
      <c r="CP34" s="35">
        <v>0.63148148148148142</v>
      </c>
      <c r="CQ34" s="33">
        <v>32</v>
      </c>
      <c r="CR34" s="35">
        <v>0.64619212962962969</v>
      </c>
      <c r="CS34" s="33">
        <v>31</v>
      </c>
      <c r="CT34" s="35">
        <v>0.65927083333333336</v>
      </c>
      <c r="CU34" s="33">
        <v>42</v>
      </c>
      <c r="CV34" s="35">
        <v>0.66500000000000004</v>
      </c>
      <c r="CW34" s="33">
        <v>72</v>
      </c>
      <c r="CX34" s="35">
        <v>0.67553240740740739</v>
      </c>
      <c r="CY34" s="33">
        <v>101</v>
      </c>
      <c r="CZ34" s="35">
        <v>0.68611111111111101</v>
      </c>
      <c r="DA34" s="33">
        <v>80</v>
      </c>
      <c r="DB34" s="35">
        <v>0.69839120370370367</v>
      </c>
      <c r="DC34" s="33">
        <v>82</v>
      </c>
      <c r="DD34" s="35">
        <v>0.71597222222222223</v>
      </c>
      <c r="DE34" s="33">
        <v>83</v>
      </c>
      <c r="DF34" s="35">
        <v>0.73059027777777785</v>
      </c>
      <c r="DG34" s="33">
        <v>94</v>
      </c>
      <c r="DH34" s="35">
        <v>0.75099537037037034</v>
      </c>
      <c r="DI34" s="33">
        <v>51</v>
      </c>
      <c r="DJ34" s="35">
        <v>0.76302083333333337</v>
      </c>
      <c r="DK34" s="33">
        <v>91</v>
      </c>
      <c r="DL34" s="35">
        <v>0.77240740740740732</v>
      </c>
      <c r="DM34" s="33">
        <v>34</v>
      </c>
      <c r="DN34" s="35">
        <v>0.78729166666666661</v>
      </c>
      <c r="DO34" s="33">
        <v>85</v>
      </c>
      <c r="DP34" s="35">
        <v>0.81284722222222217</v>
      </c>
      <c r="DQ34" s="33" t="s">
        <v>15</v>
      </c>
      <c r="DR34" s="35">
        <v>0.82583333333333331</v>
      </c>
    </row>
    <row r="35" spans="1:124" x14ac:dyDescent="0.2">
      <c r="A35" s="33">
        <v>109</v>
      </c>
      <c r="B35" s="34" t="s">
        <v>47</v>
      </c>
      <c r="C35" s="33">
        <v>34</v>
      </c>
      <c r="D35" s="33" t="s">
        <v>131</v>
      </c>
      <c r="E35" s="33" t="s">
        <v>133</v>
      </c>
      <c r="F35" s="33">
        <v>21</v>
      </c>
      <c r="G35" s="33">
        <v>0</v>
      </c>
      <c r="H35" s="33">
        <v>2940</v>
      </c>
      <c r="I35" s="35">
        <v>0.58726851851851858</v>
      </c>
      <c r="J35" s="33">
        <f>COUNTA($M35:$AAA35)/2-COUNTIF($M35:$AAA35,"OS")-COUNTIF($M35:$AAA35,"OF")-COUNTIF($M35:$AAA35,"MOS")-COUNTIF($M35:$AAA35,"MOF")-COUNTIF($M35:$AAA35,"D2S")-COUNTIF($M35:$AAA35,"FD1")-COUNTIF($M35:$AAA35,"FD2")</f>
        <v>47</v>
      </c>
      <c r="K35" s="37">
        <f>H35/J35</f>
        <v>62.553191489361701</v>
      </c>
      <c r="M35" s="33">
        <v>30</v>
      </c>
      <c r="N35" s="35">
        <v>8.1597222222222227E-3</v>
      </c>
      <c r="O35" s="33">
        <v>40</v>
      </c>
      <c r="P35" s="35">
        <v>1.4259259259259261E-2</v>
      </c>
      <c r="Q35" s="33">
        <v>36</v>
      </c>
      <c r="R35" s="35">
        <v>2.8460648148148148E-2</v>
      </c>
      <c r="S35" s="33">
        <v>45</v>
      </c>
      <c r="T35" s="35">
        <v>4.0312499999999994E-2</v>
      </c>
      <c r="U35" s="33">
        <v>90</v>
      </c>
      <c r="V35" s="35">
        <v>4.6805555555555552E-2</v>
      </c>
      <c r="W35" s="33">
        <v>50</v>
      </c>
      <c r="X35" s="35">
        <v>5.3773148148148153E-2</v>
      </c>
      <c r="Y35" s="33">
        <v>60</v>
      </c>
      <c r="Z35" s="35">
        <v>6.7118055555555556E-2</v>
      </c>
      <c r="AA35" s="33" t="s">
        <v>4</v>
      </c>
      <c r="AB35" s="35">
        <v>8.1307870370370364E-2</v>
      </c>
      <c r="AC35" s="33" t="s">
        <v>9</v>
      </c>
      <c r="AD35" s="35">
        <v>8.7083333333333332E-2</v>
      </c>
      <c r="AE35" s="33" t="s">
        <v>7</v>
      </c>
      <c r="AF35" s="35">
        <v>9.4606481481481486E-2</v>
      </c>
      <c r="AG35" s="33" t="s">
        <v>8</v>
      </c>
      <c r="AH35" s="35">
        <v>0.10055555555555555</v>
      </c>
      <c r="AI35" s="33" t="s">
        <v>6</v>
      </c>
      <c r="AJ35" s="35">
        <v>0.10664351851851851</v>
      </c>
      <c r="AK35" s="33" t="s">
        <v>5</v>
      </c>
      <c r="AL35" s="35">
        <v>0.11518518518518518</v>
      </c>
      <c r="AM35" s="33" t="s">
        <v>10</v>
      </c>
      <c r="AN35" s="35">
        <v>0.11956018518518519</v>
      </c>
      <c r="AO35" s="33">
        <v>63</v>
      </c>
      <c r="AP35" s="35">
        <v>0.13247685185185185</v>
      </c>
      <c r="AQ35" s="33">
        <v>53</v>
      </c>
      <c r="AR35" s="35">
        <v>0.14753472222222222</v>
      </c>
      <c r="AS35" s="33">
        <v>70</v>
      </c>
      <c r="AT35" s="35">
        <v>0.15592592592592594</v>
      </c>
      <c r="AU35" s="33">
        <v>84</v>
      </c>
      <c r="AV35" s="35">
        <v>0.16277777777777777</v>
      </c>
      <c r="AW35" s="33">
        <v>33</v>
      </c>
      <c r="AX35" s="35">
        <v>0.16942129629629629</v>
      </c>
      <c r="AY35" s="33">
        <v>62</v>
      </c>
      <c r="AZ35" s="35">
        <v>0.17905092592592595</v>
      </c>
      <c r="BA35" s="33">
        <v>93</v>
      </c>
      <c r="BB35" s="35">
        <v>0.19076388888888887</v>
      </c>
      <c r="BC35" s="33">
        <v>103</v>
      </c>
      <c r="BD35" s="35">
        <v>0.2011574074074074</v>
      </c>
      <c r="BE35" s="33" t="s">
        <v>11</v>
      </c>
      <c r="BF35" s="35">
        <v>0.22059027777777776</v>
      </c>
      <c r="BG35" s="33">
        <v>1</v>
      </c>
      <c r="BH35" s="35">
        <v>0.22444444444444445</v>
      </c>
      <c r="BI35" s="33">
        <v>2</v>
      </c>
      <c r="BJ35" s="35">
        <v>0.2300925925925926</v>
      </c>
      <c r="BK35" s="33">
        <v>3</v>
      </c>
      <c r="BL35" s="35">
        <v>0.23633101851851854</v>
      </c>
      <c r="BM35" s="33">
        <v>4</v>
      </c>
      <c r="BN35" s="35">
        <v>0.24065972222222221</v>
      </c>
      <c r="BO35" s="33">
        <v>5</v>
      </c>
      <c r="BP35" s="35">
        <v>0.26165509259259262</v>
      </c>
      <c r="BQ35" s="33">
        <v>6</v>
      </c>
      <c r="BR35" s="35">
        <v>0.27368055555555554</v>
      </c>
      <c r="BS35" s="33">
        <v>7</v>
      </c>
      <c r="BT35" s="35">
        <v>0.28630787037037037</v>
      </c>
      <c r="BU35" s="33">
        <v>8</v>
      </c>
      <c r="BV35" s="35">
        <v>0.29249999999999998</v>
      </c>
      <c r="BW35" s="33">
        <v>9</v>
      </c>
      <c r="BX35" s="35">
        <v>0.29545138888888889</v>
      </c>
      <c r="BY35" s="33">
        <v>10</v>
      </c>
      <c r="BZ35" s="35">
        <v>0.30438657407407405</v>
      </c>
      <c r="CA35" s="33" t="s">
        <v>12</v>
      </c>
      <c r="CB35" s="35">
        <v>0.30930555555555556</v>
      </c>
      <c r="CC35" s="33">
        <v>92</v>
      </c>
      <c r="CD35" s="35">
        <v>0.31950231481481484</v>
      </c>
      <c r="CE35" s="33">
        <v>72</v>
      </c>
      <c r="CF35" s="35">
        <v>0.33201388888888889</v>
      </c>
      <c r="CG35" s="33">
        <v>101</v>
      </c>
      <c r="CH35" s="35">
        <v>0.34490740740740744</v>
      </c>
      <c r="CI35" s="33">
        <v>80</v>
      </c>
      <c r="CJ35" s="35">
        <v>0.35711805555555554</v>
      </c>
      <c r="CK35" s="33">
        <v>82</v>
      </c>
      <c r="CL35" s="35">
        <v>0.36400462962962959</v>
      </c>
      <c r="CM35" s="33">
        <v>83</v>
      </c>
      <c r="CN35" s="35">
        <v>0.3712037037037037</v>
      </c>
      <c r="CO35" s="33">
        <v>94</v>
      </c>
      <c r="CP35" s="35">
        <v>0.39116898148148144</v>
      </c>
      <c r="CQ35" s="33" t="s">
        <v>13</v>
      </c>
      <c r="CR35" s="35">
        <v>0.40900462962962963</v>
      </c>
      <c r="CS35" s="33" t="s">
        <v>14</v>
      </c>
      <c r="CT35" s="35">
        <v>0.40900462962962963</v>
      </c>
      <c r="CU35" s="33">
        <v>65</v>
      </c>
      <c r="CV35" s="35">
        <v>0.44446759259259255</v>
      </c>
      <c r="CW35" s="33">
        <v>75</v>
      </c>
      <c r="CX35" s="35">
        <v>0.45418981481481485</v>
      </c>
      <c r="CY35" s="33">
        <v>55</v>
      </c>
      <c r="CZ35" s="35">
        <v>0.46671296296296294</v>
      </c>
      <c r="DA35" s="33">
        <v>96</v>
      </c>
      <c r="DB35" s="35">
        <v>0.47673611111111108</v>
      </c>
      <c r="DC35" s="33">
        <v>49</v>
      </c>
      <c r="DD35" s="35">
        <v>0.50126157407407412</v>
      </c>
      <c r="DE35" s="33">
        <v>89</v>
      </c>
      <c r="DF35" s="35">
        <v>0.51267361111111109</v>
      </c>
      <c r="DG35" s="33">
        <v>86</v>
      </c>
      <c r="DH35" s="35">
        <v>0.52413194444444444</v>
      </c>
      <c r="DI35" s="33">
        <v>46</v>
      </c>
      <c r="DJ35" s="35">
        <v>0.53634259259259254</v>
      </c>
      <c r="DK35" s="33">
        <v>66</v>
      </c>
      <c r="DL35" s="35">
        <v>0.54186342592592596</v>
      </c>
      <c r="DM35" s="33">
        <v>100</v>
      </c>
      <c r="DN35" s="35">
        <v>0.58642361111111108</v>
      </c>
      <c r="DO35" s="33" t="s">
        <v>15</v>
      </c>
      <c r="DP35" s="35">
        <v>0.58726851851851858</v>
      </c>
    </row>
    <row r="36" spans="1:124" x14ac:dyDescent="0.2">
      <c r="A36" s="33">
        <v>76</v>
      </c>
      <c r="B36" s="34" t="s">
        <v>48</v>
      </c>
      <c r="C36" s="33">
        <v>35</v>
      </c>
      <c r="D36" s="33" t="s">
        <v>131</v>
      </c>
      <c r="E36" s="33" t="s">
        <v>133</v>
      </c>
      <c r="F36" s="33">
        <v>22</v>
      </c>
      <c r="G36" s="33">
        <v>0</v>
      </c>
      <c r="H36" s="33">
        <v>2930</v>
      </c>
      <c r="I36" s="35">
        <v>0.82344907407407408</v>
      </c>
      <c r="J36" s="33">
        <f>COUNTA($M36:$AAA36)/2-COUNTIF($M36:$AAA36,"OS")-COUNTIF($M36:$AAA36,"OF")-COUNTIF($M36:$AAA36,"MOS")-COUNTIF($M36:$AAA36,"MOF")-COUNTIF($M36:$AAA36,"D2S")-COUNTIF($M36:$AAA36,"FD1")-COUNTIF($M36:$AAA36,"FD2")</f>
        <v>48</v>
      </c>
      <c r="K36" s="37">
        <f>H36/J36</f>
        <v>61.041666666666664</v>
      </c>
      <c r="M36" s="33">
        <v>30</v>
      </c>
      <c r="N36" s="35">
        <v>2.297453703703704E-2</v>
      </c>
      <c r="O36" s="33">
        <v>40</v>
      </c>
      <c r="P36" s="35">
        <v>2.9305555555555557E-2</v>
      </c>
      <c r="Q36" s="33">
        <v>36</v>
      </c>
      <c r="R36" s="35">
        <v>4.6388888888888889E-2</v>
      </c>
      <c r="S36" s="33">
        <v>35</v>
      </c>
      <c r="T36" s="35">
        <v>6.3738425925925921E-2</v>
      </c>
      <c r="U36" s="33">
        <v>74</v>
      </c>
      <c r="V36" s="35">
        <v>6.9560185185185183E-2</v>
      </c>
      <c r="W36" s="33">
        <v>104</v>
      </c>
      <c r="X36" s="35">
        <v>8.6550925925925934E-2</v>
      </c>
      <c r="Y36" s="33">
        <v>64</v>
      </c>
      <c r="Z36" s="35">
        <v>0.10825231481481483</v>
      </c>
      <c r="AA36" s="33">
        <v>54</v>
      </c>
      <c r="AB36" s="35">
        <v>0.11914351851851852</v>
      </c>
      <c r="AC36" s="33">
        <v>34</v>
      </c>
      <c r="AD36" s="35">
        <v>0.14113425925925926</v>
      </c>
      <c r="AE36" s="33">
        <v>91</v>
      </c>
      <c r="AF36" s="35">
        <v>0.1557523148148148</v>
      </c>
      <c r="AG36" s="33">
        <v>51</v>
      </c>
      <c r="AH36" s="35">
        <v>0.1622800925925926</v>
      </c>
      <c r="AI36" s="33">
        <v>94</v>
      </c>
      <c r="AJ36" s="35">
        <v>0.17495370370370369</v>
      </c>
      <c r="AK36" s="33">
        <v>71</v>
      </c>
      <c r="AL36" s="35">
        <v>0.20310185185185184</v>
      </c>
      <c r="AM36" s="33">
        <v>61</v>
      </c>
      <c r="AN36" s="35">
        <v>0.21511574074074072</v>
      </c>
      <c r="AO36" s="33">
        <v>83</v>
      </c>
      <c r="AP36" s="35">
        <v>0.27119212962962963</v>
      </c>
      <c r="AQ36" s="33">
        <v>82</v>
      </c>
      <c r="AR36" s="35">
        <v>0.28943287037037035</v>
      </c>
      <c r="AS36" s="33">
        <v>80</v>
      </c>
      <c r="AT36" s="35">
        <v>0.29848379629629629</v>
      </c>
      <c r="AU36" s="33">
        <v>81</v>
      </c>
      <c r="AV36" s="35">
        <v>0.3130324074074074</v>
      </c>
      <c r="AW36" s="33">
        <v>31</v>
      </c>
      <c r="AX36" s="35">
        <v>0.33460648148148148</v>
      </c>
      <c r="AY36" s="33">
        <v>84</v>
      </c>
      <c r="AZ36" s="35">
        <v>0.36813657407407407</v>
      </c>
      <c r="BA36" s="33">
        <v>41</v>
      </c>
      <c r="BB36" s="35">
        <v>0.38086805555555553</v>
      </c>
      <c r="BC36" s="33">
        <v>85</v>
      </c>
      <c r="BD36" s="35">
        <v>0.39592592592592596</v>
      </c>
      <c r="BE36" s="33" t="s">
        <v>13</v>
      </c>
      <c r="BF36" s="35">
        <v>0.41040509259259261</v>
      </c>
      <c r="BG36" s="33" t="s">
        <v>14</v>
      </c>
      <c r="BH36" s="35">
        <v>0.41040509259259261</v>
      </c>
      <c r="BI36" s="33">
        <v>70</v>
      </c>
      <c r="BJ36" s="35">
        <v>0.44467592592592592</v>
      </c>
      <c r="BK36" s="33">
        <v>53</v>
      </c>
      <c r="BL36" s="35">
        <v>0.4538773148148148</v>
      </c>
      <c r="BM36" s="33">
        <v>33</v>
      </c>
      <c r="BN36" s="35">
        <v>0.45844907407407409</v>
      </c>
      <c r="BO36" s="33">
        <v>62</v>
      </c>
      <c r="BP36" s="35">
        <v>0.46631944444444445</v>
      </c>
      <c r="BQ36" s="33">
        <v>101</v>
      </c>
      <c r="BR36" s="35">
        <v>0.48166666666666669</v>
      </c>
      <c r="BS36" s="33">
        <v>72</v>
      </c>
      <c r="BT36" s="35">
        <v>0.49328703703703702</v>
      </c>
      <c r="BU36" s="33">
        <v>42</v>
      </c>
      <c r="BV36" s="35">
        <v>0.50319444444444439</v>
      </c>
      <c r="BW36" s="33">
        <v>32</v>
      </c>
      <c r="BX36" s="35">
        <v>0.52222222222222225</v>
      </c>
      <c r="BY36" s="33">
        <v>102</v>
      </c>
      <c r="BZ36" s="35">
        <v>0.53894675925925928</v>
      </c>
      <c r="CA36" s="33">
        <v>52</v>
      </c>
      <c r="CB36" s="35">
        <v>0.56071759259259257</v>
      </c>
      <c r="CC36" s="33">
        <v>92</v>
      </c>
      <c r="CD36" s="35">
        <v>0.57305555555555554</v>
      </c>
      <c r="CE36" s="33">
        <v>103</v>
      </c>
      <c r="CF36" s="35">
        <v>0.5921643518518519</v>
      </c>
      <c r="CG36" s="33">
        <v>93</v>
      </c>
      <c r="CH36" s="35">
        <v>0.60680555555555549</v>
      </c>
      <c r="CI36" s="33" t="s">
        <v>11</v>
      </c>
      <c r="CJ36" s="35">
        <v>0.63239583333333338</v>
      </c>
      <c r="CK36" s="33">
        <v>10</v>
      </c>
      <c r="CL36" s="35">
        <v>0.63826388888888885</v>
      </c>
      <c r="CM36" s="33">
        <v>9</v>
      </c>
      <c r="CN36" s="35">
        <v>0.6524537037037037</v>
      </c>
      <c r="CO36" s="33">
        <v>8</v>
      </c>
      <c r="CP36" s="35">
        <v>0.65754629629629624</v>
      </c>
      <c r="CQ36" s="33">
        <v>7</v>
      </c>
      <c r="CR36" s="35">
        <v>0.66579861111111105</v>
      </c>
      <c r="CS36" s="33">
        <v>6</v>
      </c>
      <c r="CT36" s="35">
        <v>0.67874999999999996</v>
      </c>
      <c r="CU36" s="33">
        <v>5</v>
      </c>
      <c r="CV36" s="35">
        <v>0.69571759259259258</v>
      </c>
      <c r="CW36" s="33">
        <v>4</v>
      </c>
      <c r="CX36" s="35">
        <v>0.70971064814814822</v>
      </c>
      <c r="CY36" s="33">
        <v>3</v>
      </c>
      <c r="CZ36" s="35">
        <v>0.71763888888888883</v>
      </c>
      <c r="DA36" s="33">
        <v>2</v>
      </c>
      <c r="DB36" s="35">
        <v>0.7260416666666667</v>
      </c>
      <c r="DC36" s="33">
        <v>1</v>
      </c>
      <c r="DD36" s="35">
        <v>0.73189814814814813</v>
      </c>
      <c r="DE36" s="33" t="s">
        <v>12</v>
      </c>
      <c r="DF36" s="35">
        <v>0.7361805555555555</v>
      </c>
      <c r="DG36" s="33">
        <v>60</v>
      </c>
      <c r="DH36" s="35">
        <v>0.77493055555555557</v>
      </c>
      <c r="DI36" s="33">
        <v>50</v>
      </c>
      <c r="DJ36" s="35">
        <v>0.78788194444444448</v>
      </c>
      <c r="DK36" s="33">
        <v>90</v>
      </c>
      <c r="DL36" s="35">
        <v>0.79490740740740751</v>
      </c>
      <c r="DM36" s="33" t="s">
        <v>15</v>
      </c>
      <c r="DN36" s="35">
        <v>0.82344907407407408</v>
      </c>
    </row>
    <row r="37" spans="1:124" x14ac:dyDescent="0.2">
      <c r="A37" s="33">
        <v>24</v>
      </c>
      <c r="B37" s="34" t="s">
        <v>49</v>
      </c>
      <c r="C37" s="33">
        <v>36</v>
      </c>
      <c r="D37" s="33" t="s">
        <v>131</v>
      </c>
      <c r="E37" s="33" t="s">
        <v>133</v>
      </c>
      <c r="F37" s="33">
        <v>23</v>
      </c>
      <c r="G37" s="33">
        <v>0</v>
      </c>
      <c r="H37" s="33">
        <v>2930</v>
      </c>
      <c r="I37" s="35">
        <v>0.82369212962962957</v>
      </c>
      <c r="J37" s="33">
        <f>COUNTA($M37:$AAA37)/2-COUNTIF($M37:$AAA37,"OS")-COUNTIF($M37:$AAA37,"OF")-COUNTIF($M37:$AAA37,"MOS")-COUNTIF($M37:$AAA37,"MOF")-COUNTIF($M37:$AAA37,"D2S")-COUNTIF($M37:$AAA37,"FD1")-COUNTIF($M37:$AAA37,"FD2")</f>
        <v>48</v>
      </c>
      <c r="K37" s="37">
        <f>H37/J37</f>
        <v>61.041666666666664</v>
      </c>
      <c r="M37" s="33">
        <v>30</v>
      </c>
      <c r="N37" s="35">
        <v>2.3101851851851849E-2</v>
      </c>
      <c r="O37" s="33">
        <v>40</v>
      </c>
      <c r="P37" s="35">
        <v>2.9212962962962965E-2</v>
      </c>
      <c r="Q37" s="33">
        <v>36</v>
      </c>
      <c r="R37" s="35">
        <v>4.611111111111111E-2</v>
      </c>
      <c r="S37" s="33">
        <v>35</v>
      </c>
      <c r="T37" s="35">
        <v>6.356481481481481E-2</v>
      </c>
      <c r="U37" s="33">
        <v>74</v>
      </c>
      <c r="V37" s="35">
        <v>6.9629629629629639E-2</v>
      </c>
      <c r="W37" s="33">
        <v>104</v>
      </c>
      <c r="X37" s="35">
        <v>8.6111111111111124E-2</v>
      </c>
      <c r="Y37" s="33">
        <v>64</v>
      </c>
      <c r="Z37" s="35">
        <v>0.10810185185185185</v>
      </c>
      <c r="AA37" s="33">
        <v>54</v>
      </c>
      <c r="AB37" s="35">
        <v>0.11952546296296296</v>
      </c>
      <c r="AC37" s="33">
        <v>34</v>
      </c>
      <c r="AD37" s="35">
        <v>0.14107638888888888</v>
      </c>
      <c r="AE37" s="33">
        <v>91</v>
      </c>
      <c r="AF37" s="35">
        <v>0.15556712962962962</v>
      </c>
      <c r="AG37" s="33">
        <v>51</v>
      </c>
      <c r="AH37" s="35">
        <v>0.16217592592592592</v>
      </c>
      <c r="AI37" s="33">
        <v>94</v>
      </c>
      <c r="AJ37" s="35">
        <v>0.17533564814814814</v>
      </c>
      <c r="AK37" s="33">
        <v>71</v>
      </c>
      <c r="AL37" s="35">
        <v>0.20302083333333334</v>
      </c>
      <c r="AM37" s="33">
        <v>61</v>
      </c>
      <c r="AN37" s="35">
        <v>0.21540509259259258</v>
      </c>
      <c r="AO37" s="33">
        <v>83</v>
      </c>
      <c r="AP37" s="35">
        <v>0.27105324074074072</v>
      </c>
      <c r="AQ37" s="33">
        <v>82</v>
      </c>
      <c r="AR37" s="35">
        <v>0.28936342592592595</v>
      </c>
      <c r="AS37" s="33">
        <v>80</v>
      </c>
      <c r="AT37" s="35">
        <v>0.2986226851851852</v>
      </c>
      <c r="AU37" s="33">
        <v>81</v>
      </c>
      <c r="AV37" s="35">
        <v>0.3119675925925926</v>
      </c>
      <c r="AW37" s="33">
        <v>31</v>
      </c>
      <c r="AX37" s="35">
        <v>0.33423611111111112</v>
      </c>
      <c r="AY37" s="33">
        <v>84</v>
      </c>
      <c r="AZ37" s="35">
        <v>0.36797453703703703</v>
      </c>
      <c r="BA37" s="33">
        <v>41</v>
      </c>
      <c r="BB37" s="35">
        <v>0.38047453703703704</v>
      </c>
      <c r="BC37" s="33">
        <v>85</v>
      </c>
      <c r="BD37" s="35">
        <v>0.39550925925925928</v>
      </c>
      <c r="BE37" s="33" t="s">
        <v>13</v>
      </c>
      <c r="BF37" s="35">
        <v>0.41054398148148147</v>
      </c>
      <c r="BG37" s="33" t="s">
        <v>14</v>
      </c>
      <c r="BH37" s="35">
        <v>0.41054398148148147</v>
      </c>
      <c r="BI37" s="33">
        <v>70</v>
      </c>
      <c r="BJ37" s="35">
        <v>0.44460648148148146</v>
      </c>
      <c r="BK37" s="33">
        <v>53</v>
      </c>
      <c r="BL37" s="35">
        <v>0.45392361111111112</v>
      </c>
      <c r="BM37" s="33">
        <v>33</v>
      </c>
      <c r="BN37" s="35">
        <v>0.45863425925925921</v>
      </c>
      <c r="BO37" s="33">
        <v>62</v>
      </c>
      <c r="BP37" s="35">
        <v>0.46635416666666668</v>
      </c>
      <c r="BQ37" s="33">
        <v>101</v>
      </c>
      <c r="BR37" s="35">
        <v>0.48165509259259259</v>
      </c>
      <c r="BS37" s="33">
        <v>72</v>
      </c>
      <c r="BT37" s="35">
        <v>0.49353009259259256</v>
      </c>
      <c r="BU37" s="33">
        <v>42</v>
      </c>
      <c r="BV37" s="35">
        <v>0.50321759259259258</v>
      </c>
      <c r="BW37" s="33">
        <v>32</v>
      </c>
      <c r="BX37" s="35">
        <v>0.5224537037037037</v>
      </c>
      <c r="BY37" s="33">
        <v>102</v>
      </c>
      <c r="BZ37" s="35">
        <v>0.53934027777777771</v>
      </c>
      <c r="CA37" s="33">
        <v>52</v>
      </c>
      <c r="CB37" s="35">
        <v>0.56032407407407414</v>
      </c>
      <c r="CC37" s="33">
        <v>92</v>
      </c>
      <c r="CD37" s="35">
        <v>0.57328703703703698</v>
      </c>
      <c r="CE37" s="33">
        <v>103</v>
      </c>
      <c r="CF37" s="35">
        <v>0.59199074074074076</v>
      </c>
      <c r="CG37" s="33">
        <v>93</v>
      </c>
      <c r="CH37" s="35">
        <v>0.60770833333333341</v>
      </c>
      <c r="CI37" s="33" t="s">
        <v>11</v>
      </c>
      <c r="CJ37" s="35">
        <v>0.63273148148148151</v>
      </c>
      <c r="CK37" s="33">
        <v>10</v>
      </c>
      <c r="CL37" s="35">
        <v>0.63805555555555549</v>
      </c>
      <c r="CM37" s="33">
        <v>9</v>
      </c>
      <c r="CN37" s="35">
        <v>0.65273148148148141</v>
      </c>
      <c r="CO37" s="33">
        <v>8</v>
      </c>
      <c r="CP37" s="35">
        <v>0.65812499999999996</v>
      </c>
      <c r="CQ37" s="33">
        <v>7</v>
      </c>
      <c r="CR37" s="35">
        <v>0.66572916666666659</v>
      </c>
      <c r="CS37" s="33">
        <v>6</v>
      </c>
      <c r="CT37" s="35">
        <v>0.67854166666666671</v>
      </c>
      <c r="CU37" s="33">
        <v>5</v>
      </c>
      <c r="CV37" s="35">
        <v>0.69530092592592585</v>
      </c>
      <c r="CW37" s="33">
        <v>4</v>
      </c>
      <c r="CX37" s="35">
        <v>0.71009259259259261</v>
      </c>
      <c r="CY37" s="33">
        <v>3</v>
      </c>
      <c r="CZ37" s="35">
        <v>0.71799768518518514</v>
      </c>
      <c r="DA37" s="33">
        <v>2</v>
      </c>
      <c r="DB37" s="35">
        <v>0.7262615740740741</v>
      </c>
      <c r="DC37" s="33">
        <v>1</v>
      </c>
      <c r="DD37" s="35">
        <v>0.73193287037037036</v>
      </c>
      <c r="DE37" s="33" t="s">
        <v>12</v>
      </c>
      <c r="DF37" s="35">
        <v>0.73619212962962965</v>
      </c>
      <c r="DG37" s="33">
        <v>60</v>
      </c>
      <c r="DH37" s="35">
        <v>0.7739583333333333</v>
      </c>
      <c r="DI37" s="33">
        <v>50</v>
      </c>
      <c r="DJ37" s="35">
        <v>0.78781249999999992</v>
      </c>
      <c r="DK37" s="33">
        <v>90</v>
      </c>
      <c r="DL37" s="35">
        <v>0.79469907407407403</v>
      </c>
      <c r="DM37" s="33" t="s">
        <v>15</v>
      </c>
      <c r="DN37" s="35">
        <v>0.82369212962962957</v>
      </c>
    </row>
    <row r="38" spans="1:124" x14ac:dyDescent="0.2">
      <c r="A38" s="33">
        <v>45</v>
      </c>
      <c r="B38" s="34" t="s">
        <v>50</v>
      </c>
      <c r="C38" s="33">
        <v>37</v>
      </c>
      <c r="D38" s="33" t="s">
        <v>131</v>
      </c>
      <c r="E38" s="33" t="s">
        <v>133</v>
      </c>
      <c r="F38" s="33">
        <v>24</v>
      </c>
      <c r="G38" s="33">
        <v>0</v>
      </c>
      <c r="H38" s="33">
        <v>2930</v>
      </c>
      <c r="I38" s="35">
        <v>0.82377314814814817</v>
      </c>
      <c r="J38" s="33">
        <f>COUNTA($M38:$AAA38)/2-COUNTIF($M38:$AAA38,"OS")-COUNTIF($M38:$AAA38,"OF")-COUNTIF($M38:$AAA38,"MOS")-COUNTIF($M38:$AAA38,"MOF")-COUNTIF($M38:$AAA38,"D2S")-COUNTIF($M38:$AAA38,"FD1")-COUNTIF($M38:$AAA38,"FD2")</f>
        <v>48</v>
      </c>
      <c r="K38" s="37">
        <f>H38/J38</f>
        <v>61.041666666666664</v>
      </c>
      <c r="M38" s="33">
        <v>30</v>
      </c>
      <c r="N38" s="35">
        <v>2.3136574074074077E-2</v>
      </c>
      <c r="O38" s="33">
        <v>40</v>
      </c>
      <c r="P38" s="35">
        <v>2.9490740740740744E-2</v>
      </c>
      <c r="Q38" s="33">
        <v>36</v>
      </c>
      <c r="R38" s="35">
        <v>4.6215277777777779E-2</v>
      </c>
      <c r="S38" s="33">
        <v>35</v>
      </c>
      <c r="T38" s="35">
        <v>6.3657407407407399E-2</v>
      </c>
      <c r="U38" s="33">
        <v>74</v>
      </c>
      <c r="V38" s="35">
        <v>6.9687499999999999E-2</v>
      </c>
      <c r="W38" s="33">
        <v>104</v>
      </c>
      <c r="X38" s="35">
        <v>8.627314814814814E-2</v>
      </c>
      <c r="Y38" s="33">
        <v>64</v>
      </c>
      <c r="Z38" s="35">
        <v>0.10778935185185186</v>
      </c>
      <c r="AA38" s="33">
        <v>54</v>
      </c>
      <c r="AB38" s="35">
        <v>0.11905092592592592</v>
      </c>
      <c r="AC38" s="33">
        <v>34</v>
      </c>
      <c r="AD38" s="35">
        <v>0.14092592592592593</v>
      </c>
      <c r="AE38" s="33">
        <v>91</v>
      </c>
      <c r="AF38" s="35">
        <v>0.15537037037037038</v>
      </c>
      <c r="AG38" s="33">
        <v>51</v>
      </c>
      <c r="AH38" s="35">
        <v>0.16234953703703703</v>
      </c>
      <c r="AI38" s="33">
        <v>94</v>
      </c>
      <c r="AJ38" s="35">
        <v>0.17523148148148149</v>
      </c>
      <c r="AK38" s="33">
        <v>71</v>
      </c>
      <c r="AL38" s="35">
        <v>0.20292824074074076</v>
      </c>
      <c r="AM38" s="33">
        <v>61</v>
      </c>
      <c r="AN38" s="35">
        <v>0.21550925925925926</v>
      </c>
      <c r="AO38" s="33">
        <v>83</v>
      </c>
      <c r="AP38" s="35">
        <v>0.27127314814814812</v>
      </c>
      <c r="AQ38" s="33">
        <v>82</v>
      </c>
      <c r="AR38" s="35">
        <v>0.28917824074074078</v>
      </c>
      <c r="AS38" s="33">
        <v>80</v>
      </c>
      <c r="AT38" s="35">
        <v>0.29873842592592592</v>
      </c>
      <c r="AU38" s="33">
        <v>81</v>
      </c>
      <c r="AV38" s="35">
        <v>0.31296296296296294</v>
      </c>
      <c r="AW38" s="33">
        <v>31</v>
      </c>
      <c r="AX38" s="35">
        <v>0.33434027777777775</v>
      </c>
      <c r="AY38" s="33">
        <v>84</v>
      </c>
      <c r="AZ38" s="35">
        <v>0.36819444444444444</v>
      </c>
      <c r="BA38" s="33">
        <v>41</v>
      </c>
      <c r="BB38" s="35">
        <v>0.38094907407407402</v>
      </c>
      <c r="BC38" s="33">
        <v>85</v>
      </c>
      <c r="BD38" s="35">
        <v>0.39597222222222223</v>
      </c>
      <c r="BE38" s="33" t="s">
        <v>13</v>
      </c>
      <c r="BF38" s="35">
        <v>0.41059027777777773</v>
      </c>
      <c r="BG38" s="33" t="s">
        <v>14</v>
      </c>
      <c r="BH38" s="35">
        <v>0.41059027777777773</v>
      </c>
      <c r="BI38" s="33">
        <v>70</v>
      </c>
      <c r="BJ38" s="35">
        <v>0.44498842592592597</v>
      </c>
      <c r="BK38" s="33">
        <v>53</v>
      </c>
      <c r="BL38" s="35">
        <v>0.45413194444444444</v>
      </c>
      <c r="BM38" s="33">
        <v>33</v>
      </c>
      <c r="BN38" s="35">
        <v>0.45876157407407409</v>
      </c>
      <c r="BO38" s="33">
        <v>62</v>
      </c>
      <c r="BP38" s="35">
        <v>0.46666666666666662</v>
      </c>
      <c r="BQ38" s="33">
        <v>101</v>
      </c>
      <c r="BR38" s="35">
        <v>0.48177083333333331</v>
      </c>
      <c r="BS38" s="33">
        <v>72</v>
      </c>
      <c r="BT38" s="35">
        <v>0.49362268518518521</v>
      </c>
      <c r="BU38" s="33">
        <v>42</v>
      </c>
      <c r="BV38" s="35">
        <v>0.50351851851851859</v>
      </c>
      <c r="BW38" s="33">
        <v>32</v>
      </c>
      <c r="BX38" s="35">
        <v>0.52255787037037038</v>
      </c>
      <c r="BY38" s="33">
        <v>102</v>
      </c>
      <c r="BZ38" s="35">
        <v>0.53945601851851854</v>
      </c>
      <c r="CA38" s="33">
        <v>52</v>
      </c>
      <c r="CB38" s="35">
        <v>0.56082175925925926</v>
      </c>
      <c r="CC38" s="33">
        <v>92</v>
      </c>
      <c r="CD38" s="35">
        <v>0.57344907407407408</v>
      </c>
      <c r="CE38" s="33">
        <v>103</v>
      </c>
      <c r="CF38" s="35">
        <v>0.5921643518518519</v>
      </c>
      <c r="CG38" s="33">
        <v>93</v>
      </c>
      <c r="CH38" s="35">
        <v>0.60680555555555549</v>
      </c>
      <c r="CI38" s="33" t="s">
        <v>11</v>
      </c>
      <c r="CJ38" s="35">
        <v>0.63283564814814819</v>
      </c>
      <c r="CK38" s="33">
        <v>10</v>
      </c>
      <c r="CL38" s="35">
        <v>0.63825231481481481</v>
      </c>
      <c r="CM38" s="33">
        <v>9</v>
      </c>
      <c r="CN38" s="35">
        <v>0.65298611111111116</v>
      </c>
      <c r="CO38" s="33">
        <v>8</v>
      </c>
      <c r="CP38" s="35">
        <v>0.65784722222222225</v>
      </c>
      <c r="CQ38" s="33">
        <v>7</v>
      </c>
      <c r="CR38" s="35">
        <v>0.66591435185185188</v>
      </c>
      <c r="CS38" s="33">
        <v>6</v>
      </c>
      <c r="CT38" s="35">
        <v>0.6788657407407408</v>
      </c>
      <c r="CU38" s="33">
        <v>5</v>
      </c>
      <c r="CV38" s="35">
        <v>0.69569444444444439</v>
      </c>
      <c r="CW38" s="33">
        <v>4</v>
      </c>
      <c r="CX38" s="35">
        <v>0.71021990740740737</v>
      </c>
      <c r="CY38" s="33">
        <v>3</v>
      </c>
      <c r="CZ38" s="35">
        <v>0.71819444444444447</v>
      </c>
      <c r="DA38" s="33">
        <v>2</v>
      </c>
      <c r="DB38" s="35">
        <v>0.72644675925925928</v>
      </c>
      <c r="DC38" s="33">
        <v>1</v>
      </c>
      <c r="DD38" s="35">
        <v>0.7318634259259259</v>
      </c>
      <c r="DE38" s="33" t="s">
        <v>12</v>
      </c>
      <c r="DF38" s="35">
        <v>0.73627314814814815</v>
      </c>
      <c r="DG38" s="33">
        <v>60</v>
      </c>
      <c r="DH38" s="35">
        <v>0.77482638888888899</v>
      </c>
      <c r="DI38" s="33">
        <v>50</v>
      </c>
      <c r="DJ38" s="35">
        <v>0.78797453703703713</v>
      </c>
      <c r="DK38" s="33">
        <v>90</v>
      </c>
      <c r="DL38" s="35">
        <v>0.79497685185185185</v>
      </c>
      <c r="DM38" s="33" t="s">
        <v>15</v>
      </c>
      <c r="DN38" s="35">
        <v>0.82377314814814817</v>
      </c>
    </row>
    <row r="39" spans="1:124" x14ac:dyDescent="0.2">
      <c r="A39" s="33">
        <v>77</v>
      </c>
      <c r="B39" s="34" t="s">
        <v>103</v>
      </c>
      <c r="C39" s="33">
        <v>38</v>
      </c>
      <c r="D39" s="33" t="s">
        <v>131</v>
      </c>
      <c r="E39" s="33" t="s">
        <v>73</v>
      </c>
      <c r="F39" s="33">
        <v>5</v>
      </c>
      <c r="G39" s="33">
        <v>0</v>
      </c>
      <c r="H39" s="33">
        <v>2840</v>
      </c>
      <c r="I39" s="35">
        <v>0.76887731481481481</v>
      </c>
      <c r="J39" s="33">
        <f>COUNTA($M39:$AAA39)/2-COUNTIF($M39:$AAA39,"OS")-COUNTIF($M39:$AAA39,"OF")-COUNTIF($M39:$AAA39,"MOS")-COUNTIF($M39:$AAA39,"MOF")-COUNTIF($M39:$AAA39,"D2S")-COUNTIF($M39:$AAA39,"FD1")-COUNTIF($M39:$AAA39,"FD2")</f>
        <v>48</v>
      </c>
      <c r="K39" s="37">
        <f>H39/J39</f>
        <v>59.166666666666664</v>
      </c>
      <c r="M39" s="33">
        <v>30</v>
      </c>
      <c r="N39" s="35">
        <v>9.0393518518518522E-3</v>
      </c>
      <c r="O39" s="33">
        <v>40</v>
      </c>
      <c r="P39" s="35">
        <v>1.6921296296296299E-2</v>
      </c>
      <c r="Q39" s="33">
        <v>85</v>
      </c>
      <c r="R39" s="35">
        <v>2.6944444444444441E-2</v>
      </c>
      <c r="S39" s="33">
        <v>94</v>
      </c>
      <c r="T39" s="35">
        <v>4.5706018518518521E-2</v>
      </c>
      <c r="U39" s="33">
        <v>51</v>
      </c>
      <c r="V39" s="35">
        <v>5.5243055555555559E-2</v>
      </c>
      <c r="W39" s="33">
        <v>91</v>
      </c>
      <c r="X39" s="35">
        <v>6.6064814814814812E-2</v>
      </c>
      <c r="Y39" s="33">
        <v>34</v>
      </c>
      <c r="Z39" s="35">
        <v>8.1689814814814812E-2</v>
      </c>
      <c r="AA39" s="33">
        <v>64</v>
      </c>
      <c r="AB39" s="35">
        <v>9.6157407407407414E-2</v>
      </c>
      <c r="AC39" s="33">
        <v>54</v>
      </c>
      <c r="AD39" s="35">
        <v>0.10859953703703702</v>
      </c>
      <c r="AE39" s="33">
        <v>104</v>
      </c>
      <c r="AF39" s="35">
        <v>0.14098379629629629</v>
      </c>
      <c r="AG39" s="33">
        <v>74</v>
      </c>
      <c r="AH39" s="35">
        <v>0.16420138888888888</v>
      </c>
      <c r="AI39" s="33">
        <v>35</v>
      </c>
      <c r="AJ39" s="35">
        <v>0.17140046296296296</v>
      </c>
      <c r="AK39" s="33">
        <v>83</v>
      </c>
      <c r="AL39" s="35">
        <v>0.20466435185185183</v>
      </c>
      <c r="AM39" s="33">
        <v>82</v>
      </c>
      <c r="AN39" s="35">
        <v>0.22974537037037038</v>
      </c>
      <c r="AO39" s="33">
        <v>101</v>
      </c>
      <c r="AP39" s="35">
        <v>0.2391550925925926</v>
      </c>
      <c r="AQ39" s="33">
        <v>72</v>
      </c>
      <c r="AR39" s="35">
        <v>0.24747685185185186</v>
      </c>
      <c r="AS39" s="33" t="s">
        <v>11</v>
      </c>
      <c r="AT39" s="35">
        <v>0.26618055555555559</v>
      </c>
      <c r="AU39" s="33">
        <v>1</v>
      </c>
      <c r="AV39" s="35">
        <v>0.26971064814814816</v>
      </c>
      <c r="AW39" s="33">
        <v>2</v>
      </c>
      <c r="AX39" s="35">
        <v>0.27534722222222224</v>
      </c>
      <c r="AY39" s="33">
        <v>3</v>
      </c>
      <c r="AZ39" s="35">
        <v>0.28216435185185185</v>
      </c>
      <c r="BA39" s="33">
        <v>4</v>
      </c>
      <c r="BB39" s="35">
        <v>0.28894675925925922</v>
      </c>
      <c r="BC39" s="33">
        <v>5</v>
      </c>
      <c r="BD39" s="35">
        <v>0.30760416666666668</v>
      </c>
      <c r="BE39" s="33">
        <v>6</v>
      </c>
      <c r="BF39" s="35">
        <v>0.31666666666666665</v>
      </c>
      <c r="BG39" s="33">
        <v>7</v>
      </c>
      <c r="BH39" s="35">
        <v>0.33408564814814817</v>
      </c>
      <c r="BI39" s="33">
        <v>8</v>
      </c>
      <c r="BJ39" s="35">
        <v>0.34040509259259261</v>
      </c>
      <c r="BK39" s="33">
        <v>9</v>
      </c>
      <c r="BL39" s="35">
        <v>0.34418981481481481</v>
      </c>
      <c r="BM39" s="33">
        <v>10</v>
      </c>
      <c r="BN39" s="35">
        <v>0.35638888888888887</v>
      </c>
      <c r="BO39" s="33" t="s">
        <v>12</v>
      </c>
      <c r="BP39" s="35">
        <v>0.36328703703703707</v>
      </c>
      <c r="BQ39" s="33">
        <v>62</v>
      </c>
      <c r="BR39" s="35">
        <v>0.37751157407407404</v>
      </c>
      <c r="BS39" s="33">
        <v>33</v>
      </c>
      <c r="BT39" s="35">
        <v>0.38564814814814818</v>
      </c>
      <c r="BU39" s="33">
        <v>53</v>
      </c>
      <c r="BV39" s="35">
        <v>0.39244212962962965</v>
      </c>
      <c r="BW39" s="33" t="s">
        <v>13</v>
      </c>
      <c r="BX39" s="35">
        <v>0.40732638888888889</v>
      </c>
      <c r="BY39" s="33" t="s">
        <v>14</v>
      </c>
      <c r="BZ39" s="35">
        <v>0.40732638888888889</v>
      </c>
      <c r="CA39" s="33">
        <v>100</v>
      </c>
      <c r="CB39" s="35">
        <v>0.42783564814814817</v>
      </c>
      <c r="CC39" s="33">
        <v>60</v>
      </c>
      <c r="CD39" s="35">
        <v>0.44128472222222226</v>
      </c>
      <c r="CE39" s="33">
        <v>90</v>
      </c>
      <c r="CF39" s="35">
        <v>0.46046296296296302</v>
      </c>
      <c r="CG39" s="33">
        <v>36</v>
      </c>
      <c r="CH39" s="35">
        <v>0.49050925925925926</v>
      </c>
      <c r="CI39" s="33">
        <v>45</v>
      </c>
      <c r="CJ39" s="35">
        <v>0.50358796296296293</v>
      </c>
      <c r="CK39" s="33">
        <v>66</v>
      </c>
      <c r="CL39" s="35">
        <v>0.51778935185185182</v>
      </c>
      <c r="CM39" s="33">
        <v>46</v>
      </c>
      <c r="CN39" s="35">
        <v>0.52474537037037039</v>
      </c>
      <c r="CO39" s="33">
        <v>96</v>
      </c>
      <c r="CP39" s="35">
        <v>0.54684027777777777</v>
      </c>
      <c r="CQ39" s="33">
        <v>56</v>
      </c>
      <c r="CR39" s="35">
        <v>0.55467592592592596</v>
      </c>
      <c r="CS39" s="33">
        <v>86</v>
      </c>
      <c r="CT39" s="35">
        <v>0.57049768518518518</v>
      </c>
      <c r="CU39" s="33">
        <v>89</v>
      </c>
      <c r="CV39" s="35">
        <v>0.58638888888888896</v>
      </c>
      <c r="CW39" s="33">
        <v>49</v>
      </c>
      <c r="CX39" s="35">
        <v>0.60277777777777775</v>
      </c>
      <c r="CY39" s="33">
        <v>39</v>
      </c>
      <c r="CZ39" s="35">
        <v>0.62311342592592589</v>
      </c>
      <c r="DA39" s="33">
        <v>69</v>
      </c>
      <c r="DB39" s="35">
        <v>0.63150462962962961</v>
      </c>
      <c r="DC39" s="33">
        <v>78</v>
      </c>
      <c r="DD39" s="35">
        <v>0.65156249999999993</v>
      </c>
      <c r="DE39" s="33">
        <v>76</v>
      </c>
      <c r="DF39" s="35">
        <v>0.68912037037037033</v>
      </c>
      <c r="DG39" s="33">
        <v>77</v>
      </c>
      <c r="DH39" s="35">
        <v>0.6966782407407407</v>
      </c>
      <c r="DI39" s="33">
        <v>43</v>
      </c>
      <c r="DJ39" s="35">
        <v>0.71729166666666666</v>
      </c>
      <c r="DK39" s="33">
        <v>50</v>
      </c>
      <c r="DL39" s="35">
        <v>0.74253472222222217</v>
      </c>
      <c r="DM39" s="33" t="s">
        <v>15</v>
      </c>
      <c r="DN39" s="35">
        <v>0.76887731481481481</v>
      </c>
    </row>
    <row r="40" spans="1:124" x14ac:dyDescent="0.2">
      <c r="A40" s="33">
        <v>32</v>
      </c>
      <c r="B40" s="34" t="s">
        <v>90</v>
      </c>
      <c r="C40" s="33">
        <v>39</v>
      </c>
      <c r="D40" s="33" t="s">
        <v>132</v>
      </c>
      <c r="E40" s="33" t="s">
        <v>73</v>
      </c>
      <c r="F40" s="33">
        <v>4</v>
      </c>
      <c r="G40" s="33">
        <v>0</v>
      </c>
      <c r="H40" s="33">
        <v>2840</v>
      </c>
      <c r="I40" s="35">
        <v>0.8138657407407407</v>
      </c>
      <c r="J40" s="33">
        <f>COUNTA($M40:$AAA40)/2-COUNTIF($M40:$AAA40,"OS")-COUNTIF($M40:$AAA40,"OF")-COUNTIF($M40:$AAA40,"MOS")-COUNTIF($M40:$AAA40,"MOF")-COUNTIF($M40:$AAA40,"D2S")-COUNTIF($M40:$AAA40,"FD1")-COUNTIF($M40:$AAA40,"FD2")</f>
        <v>48</v>
      </c>
      <c r="K40" s="37">
        <f>H40/J40</f>
        <v>59.166666666666664</v>
      </c>
      <c r="M40" s="33">
        <v>70</v>
      </c>
      <c r="N40" s="35">
        <v>6.7476851851851856E-3</v>
      </c>
      <c r="O40" s="33">
        <v>53</v>
      </c>
      <c r="P40" s="35">
        <v>1.2118055555555556E-2</v>
      </c>
      <c r="Q40" s="33">
        <v>33</v>
      </c>
      <c r="R40" s="35">
        <v>1.6192129629629629E-2</v>
      </c>
      <c r="S40" s="33">
        <v>63</v>
      </c>
      <c r="T40" s="35">
        <v>2.6666666666666668E-2</v>
      </c>
      <c r="U40" s="33" t="s">
        <v>4</v>
      </c>
      <c r="V40" s="35">
        <v>3.2314814814814817E-2</v>
      </c>
      <c r="W40" s="33" t="s">
        <v>5</v>
      </c>
      <c r="X40" s="35">
        <v>4.1793981481481481E-2</v>
      </c>
      <c r="Y40" s="33" t="s">
        <v>6</v>
      </c>
      <c r="Z40" s="35">
        <v>5.4560185185185184E-2</v>
      </c>
      <c r="AA40" s="33" t="s">
        <v>7</v>
      </c>
      <c r="AB40" s="35">
        <v>5.8622685185185187E-2</v>
      </c>
      <c r="AC40" s="33" t="s">
        <v>8</v>
      </c>
      <c r="AD40" s="35">
        <v>6.4236111111111105E-2</v>
      </c>
      <c r="AE40" s="33" t="s">
        <v>9</v>
      </c>
      <c r="AF40" s="35">
        <v>7.402777777777779E-2</v>
      </c>
      <c r="AG40" s="33" t="s">
        <v>10</v>
      </c>
      <c r="AH40" s="35">
        <v>7.9340277777777787E-2</v>
      </c>
      <c r="AI40" s="33">
        <v>73</v>
      </c>
      <c r="AJ40" s="35">
        <v>0.10289351851851852</v>
      </c>
      <c r="AK40" s="33">
        <v>77</v>
      </c>
      <c r="AL40" s="35">
        <v>0.13921296296296296</v>
      </c>
      <c r="AM40" s="33">
        <v>76</v>
      </c>
      <c r="AN40" s="35">
        <v>0.14806712962962962</v>
      </c>
      <c r="AO40" s="33">
        <v>78</v>
      </c>
      <c r="AP40" s="35">
        <v>0.16208333333333333</v>
      </c>
      <c r="AQ40" s="33">
        <v>58</v>
      </c>
      <c r="AR40" s="35">
        <v>0.18813657407407405</v>
      </c>
      <c r="AS40" s="33">
        <v>37</v>
      </c>
      <c r="AT40" s="35">
        <v>0.21766203703703704</v>
      </c>
      <c r="AU40" s="33">
        <v>88</v>
      </c>
      <c r="AV40" s="35">
        <v>0.23494212962962965</v>
      </c>
      <c r="AW40" s="33">
        <v>47</v>
      </c>
      <c r="AX40" s="35">
        <v>0.24569444444444444</v>
      </c>
      <c r="AY40" s="33">
        <v>48</v>
      </c>
      <c r="AZ40" s="35">
        <v>0.26535879629629627</v>
      </c>
      <c r="BA40" s="33">
        <v>38</v>
      </c>
      <c r="BB40" s="35">
        <v>0.28318287037037038</v>
      </c>
      <c r="BC40" s="33">
        <v>99</v>
      </c>
      <c r="BD40" s="35">
        <v>0.30745370370370367</v>
      </c>
      <c r="BE40" s="33">
        <v>40</v>
      </c>
      <c r="BF40" s="35">
        <v>0.38783564814814814</v>
      </c>
      <c r="BG40" s="33">
        <v>30</v>
      </c>
      <c r="BH40" s="35">
        <v>0.39443287037037034</v>
      </c>
      <c r="BI40" s="33" t="s">
        <v>13</v>
      </c>
      <c r="BJ40" s="35">
        <v>0.40077546296296296</v>
      </c>
      <c r="BK40" s="33" t="s">
        <v>14</v>
      </c>
      <c r="BL40" s="35">
        <v>0.40077546296296296</v>
      </c>
      <c r="BM40" s="33">
        <v>100</v>
      </c>
      <c r="BN40" s="35">
        <v>0.42163194444444446</v>
      </c>
      <c r="BO40" s="33">
        <v>60</v>
      </c>
      <c r="BP40" s="35">
        <v>0.43329861111111106</v>
      </c>
      <c r="BQ40" s="33">
        <v>62</v>
      </c>
      <c r="BR40" s="35">
        <v>0.45435185185185184</v>
      </c>
      <c r="BS40" s="33" t="s">
        <v>11</v>
      </c>
      <c r="BT40" s="35">
        <v>0.46755787037037039</v>
      </c>
      <c r="BU40" s="33">
        <v>10</v>
      </c>
      <c r="BV40" s="35">
        <v>0.47263888888888889</v>
      </c>
      <c r="BW40" s="33">
        <v>9</v>
      </c>
      <c r="BX40" s="35">
        <v>0.48628472222222219</v>
      </c>
      <c r="BY40" s="33">
        <v>8</v>
      </c>
      <c r="BZ40" s="35">
        <v>0.48962962962962964</v>
      </c>
      <c r="CA40" s="33">
        <v>7</v>
      </c>
      <c r="CB40" s="35">
        <v>0.5067476851851852</v>
      </c>
      <c r="CC40" s="33">
        <v>6</v>
      </c>
      <c r="CD40" s="35">
        <v>0.51945601851851853</v>
      </c>
      <c r="CE40" s="33">
        <v>5</v>
      </c>
      <c r="CF40" s="35">
        <v>0.52701388888888889</v>
      </c>
      <c r="CG40" s="33">
        <v>4</v>
      </c>
      <c r="CH40" s="35">
        <v>0.53866898148148146</v>
      </c>
      <c r="CI40" s="33">
        <v>3</v>
      </c>
      <c r="CJ40" s="35">
        <v>0.54363425925925923</v>
      </c>
      <c r="CK40" s="33">
        <v>2</v>
      </c>
      <c r="CL40" s="35">
        <v>0.55177083333333332</v>
      </c>
      <c r="CM40" s="33">
        <v>1</v>
      </c>
      <c r="CN40" s="35">
        <v>0.55667824074074079</v>
      </c>
      <c r="CO40" s="33" t="s">
        <v>12</v>
      </c>
      <c r="CP40" s="35">
        <v>0.56848379629629631</v>
      </c>
      <c r="CQ40" s="33">
        <v>92</v>
      </c>
      <c r="CR40" s="35">
        <v>0.58146990740740734</v>
      </c>
      <c r="CS40" s="33">
        <v>72</v>
      </c>
      <c r="CT40" s="35">
        <v>0.59414351851851854</v>
      </c>
      <c r="CU40" s="33">
        <v>101</v>
      </c>
      <c r="CV40" s="35">
        <v>0.609375</v>
      </c>
      <c r="CW40" s="33">
        <v>80</v>
      </c>
      <c r="CX40" s="35">
        <v>0.62406249999999996</v>
      </c>
      <c r="CY40" s="33">
        <v>81</v>
      </c>
      <c r="CZ40" s="35">
        <v>0.63449074074074074</v>
      </c>
      <c r="DA40" s="33">
        <v>82</v>
      </c>
      <c r="DB40" s="35">
        <v>0.64902777777777776</v>
      </c>
      <c r="DC40" s="33">
        <v>83</v>
      </c>
      <c r="DD40" s="35">
        <v>0.66153935185185186</v>
      </c>
      <c r="DE40" s="33">
        <v>94</v>
      </c>
      <c r="DF40" s="35">
        <v>0.69563657407407409</v>
      </c>
      <c r="DG40" s="33">
        <v>64</v>
      </c>
      <c r="DH40" s="35">
        <v>0.72577546296296302</v>
      </c>
      <c r="DI40" s="33">
        <v>44</v>
      </c>
      <c r="DJ40" s="35">
        <v>0.74847222222222232</v>
      </c>
      <c r="DK40" s="33">
        <v>35</v>
      </c>
      <c r="DL40" s="35">
        <v>0.77248842592592604</v>
      </c>
      <c r="DM40" s="33">
        <v>74</v>
      </c>
      <c r="DN40" s="35">
        <v>0.77940972222222227</v>
      </c>
      <c r="DO40" s="33">
        <v>36</v>
      </c>
      <c r="DP40" s="35">
        <v>0.79327546296296303</v>
      </c>
      <c r="DQ40" s="33" t="s">
        <v>15</v>
      </c>
      <c r="DR40" s="35">
        <v>0.8138657407407407</v>
      </c>
    </row>
    <row r="41" spans="1:124" x14ac:dyDescent="0.2">
      <c r="A41" s="33">
        <v>75</v>
      </c>
      <c r="B41" s="34" t="s">
        <v>51</v>
      </c>
      <c r="C41" s="33">
        <v>40</v>
      </c>
      <c r="D41" s="33" t="s">
        <v>131</v>
      </c>
      <c r="E41" s="33" t="s">
        <v>133</v>
      </c>
      <c r="F41" s="33">
        <v>25</v>
      </c>
      <c r="G41" s="33">
        <v>0</v>
      </c>
      <c r="H41" s="33">
        <v>2780</v>
      </c>
      <c r="I41" s="35">
        <v>0.62502314814814819</v>
      </c>
      <c r="J41" s="33">
        <f>COUNTA($M41:$AAA41)/2-COUNTIF($M41:$AAA41,"OS")-COUNTIF($M41:$AAA41,"OF")-COUNTIF($M41:$AAA41,"MOS")-COUNTIF($M41:$AAA41,"MOF")-COUNTIF($M41:$AAA41,"D2S")-COUNTIF($M41:$AAA41,"FD1")-COUNTIF($M41:$AAA41,"FD2")</f>
        <v>45</v>
      </c>
      <c r="K41" s="37">
        <f>H41/J41</f>
        <v>61.777777777777779</v>
      </c>
      <c r="M41" s="33">
        <v>30</v>
      </c>
      <c r="N41" s="35">
        <v>7.7314814814814815E-3</v>
      </c>
      <c r="O41" s="33">
        <v>40</v>
      </c>
      <c r="P41" s="35">
        <v>1.4421296296296295E-2</v>
      </c>
      <c r="Q41" s="33">
        <v>85</v>
      </c>
      <c r="R41" s="35">
        <v>3.0243055555555554E-2</v>
      </c>
      <c r="S41" s="33">
        <v>35</v>
      </c>
      <c r="T41" s="35">
        <v>4.7789351851851847E-2</v>
      </c>
      <c r="U41" s="33">
        <v>74</v>
      </c>
      <c r="V41" s="35">
        <v>5.6273148148148149E-2</v>
      </c>
      <c r="W41" s="33">
        <v>104</v>
      </c>
      <c r="X41" s="35">
        <v>7.6087962962962954E-2</v>
      </c>
      <c r="Y41" s="33">
        <v>64</v>
      </c>
      <c r="Z41" s="35">
        <v>0.11195601851851851</v>
      </c>
      <c r="AA41" s="33">
        <v>54</v>
      </c>
      <c r="AB41" s="35">
        <v>0.1218287037037037</v>
      </c>
      <c r="AC41" s="33">
        <v>34</v>
      </c>
      <c r="AD41" s="35">
        <v>0.13608796296296297</v>
      </c>
      <c r="AE41" s="33">
        <v>91</v>
      </c>
      <c r="AF41" s="35">
        <v>0.14916666666666667</v>
      </c>
      <c r="AG41" s="33">
        <v>51</v>
      </c>
      <c r="AH41" s="35">
        <v>0.15616898148148148</v>
      </c>
      <c r="AI41" s="33">
        <v>94</v>
      </c>
      <c r="AJ41" s="35">
        <v>0.16894675925925925</v>
      </c>
      <c r="AK41" s="33">
        <v>82</v>
      </c>
      <c r="AL41" s="35">
        <v>0.18995370370370371</v>
      </c>
      <c r="AM41" s="33">
        <v>80</v>
      </c>
      <c r="AN41" s="35">
        <v>0.19517361111111109</v>
      </c>
      <c r="AO41" s="33">
        <v>101</v>
      </c>
      <c r="AP41" s="35">
        <v>0.20538194444444446</v>
      </c>
      <c r="AQ41" s="33">
        <v>72</v>
      </c>
      <c r="AR41" s="35">
        <v>0.21533564814814812</v>
      </c>
      <c r="AS41" s="33">
        <v>42</v>
      </c>
      <c r="AT41" s="35">
        <v>0.22660879629629629</v>
      </c>
      <c r="AU41" s="33">
        <v>31</v>
      </c>
      <c r="AV41" s="35">
        <v>0.23354166666666668</v>
      </c>
      <c r="AW41" s="33">
        <v>32</v>
      </c>
      <c r="AX41" s="35">
        <v>0.24751157407407409</v>
      </c>
      <c r="AY41" s="33">
        <v>102</v>
      </c>
      <c r="AZ41" s="35">
        <v>0.2585763888888889</v>
      </c>
      <c r="BA41" s="33">
        <v>92</v>
      </c>
      <c r="BB41" s="35">
        <v>0.27202546296296298</v>
      </c>
      <c r="BC41" s="33">
        <v>103</v>
      </c>
      <c r="BD41" s="35">
        <v>0.31792824074074072</v>
      </c>
      <c r="BE41" s="33">
        <v>93</v>
      </c>
      <c r="BF41" s="35">
        <v>0.33004629629629628</v>
      </c>
      <c r="BG41" s="33">
        <v>62</v>
      </c>
      <c r="BH41" s="35">
        <v>0.34206018518518522</v>
      </c>
      <c r="BI41" s="33">
        <v>84</v>
      </c>
      <c r="BJ41" s="35">
        <v>0.35983796296296294</v>
      </c>
      <c r="BK41" s="33">
        <v>70</v>
      </c>
      <c r="BL41" s="35">
        <v>0.36842592592592593</v>
      </c>
      <c r="BM41" s="33" t="s">
        <v>13</v>
      </c>
      <c r="BN41" s="35">
        <v>0.38668981481481479</v>
      </c>
      <c r="BO41" s="33" t="s">
        <v>14</v>
      </c>
      <c r="BP41" s="35">
        <v>0.38668981481481479</v>
      </c>
      <c r="BQ41" s="33">
        <v>53</v>
      </c>
      <c r="BR41" s="35">
        <v>0.40381944444444445</v>
      </c>
      <c r="BS41" s="33">
        <v>33</v>
      </c>
      <c r="BT41" s="35">
        <v>0.4079861111111111</v>
      </c>
      <c r="BU41" s="33" t="s">
        <v>11</v>
      </c>
      <c r="BV41" s="35">
        <v>0.42524305555555553</v>
      </c>
      <c r="BW41" s="33">
        <v>1</v>
      </c>
      <c r="BX41" s="35">
        <v>0.42890046296296297</v>
      </c>
      <c r="BY41" s="33">
        <v>2</v>
      </c>
      <c r="BZ41" s="35">
        <v>0.43355324074074075</v>
      </c>
      <c r="CA41" s="33">
        <v>3</v>
      </c>
      <c r="CB41" s="35">
        <v>0.43921296296296292</v>
      </c>
      <c r="CC41" s="33">
        <v>4</v>
      </c>
      <c r="CD41" s="35">
        <v>0.44307870370370367</v>
      </c>
      <c r="CE41" s="33">
        <v>5</v>
      </c>
      <c r="CF41" s="35">
        <v>0.45427083333333335</v>
      </c>
      <c r="CG41" s="33">
        <v>6</v>
      </c>
      <c r="CH41" s="35">
        <v>0.46328703703703705</v>
      </c>
      <c r="CI41" s="33">
        <v>7</v>
      </c>
      <c r="CJ41" s="35">
        <v>0.48171296296296301</v>
      </c>
      <c r="CK41" s="33">
        <v>8</v>
      </c>
      <c r="CL41" s="35">
        <v>0.4888657407407408</v>
      </c>
      <c r="CM41" s="33">
        <v>9</v>
      </c>
      <c r="CN41" s="35">
        <v>0.49134259259259255</v>
      </c>
      <c r="CO41" s="33">
        <v>10</v>
      </c>
      <c r="CP41" s="35">
        <v>0.50635416666666666</v>
      </c>
      <c r="CQ41" s="33" t="s">
        <v>12</v>
      </c>
      <c r="CR41" s="35">
        <v>0.51230324074074074</v>
      </c>
      <c r="CS41" s="33">
        <v>63</v>
      </c>
      <c r="CT41" s="35">
        <v>0.53667824074074078</v>
      </c>
      <c r="CU41" s="33" t="s">
        <v>4</v>
      </c>
      <c r="CV41" s="35">
        <v>0.54500000000000004</v>
      </c>
      <c r="CW41" s="33" t="s">
        <v>5</v>
      </c>
      <c r="CX41" s="35">
        <v>0.56189814814814809</v>
      </c>
      <c r="CY41" s="33" t="s">
        <v>6</v>
      </c>
      <c r="CZ41" s="35">
        <v>0.57121527777777781</v>
      </c>
      <c r="DA41" s="33" t="s">
        <v>7</v>
      </c>
      <c r="DB41" s="35">
        <v>0.57775462962962965</v>
      </c>
      <c r="DC41" s="33" t="s">
        <v>8</v>
      </c>
      <c r="DD41" s="35">
        <v>0.58354166666666674</v>
      </c>
      <c r="DE41" s="33" t="s">
        <v>9</v>
      </c>
      <c r="DF41" s="35">
        <v>0.59535879629629629</v>
      </c>
      <c r="DG41" s="33" t="s">
        <v>10</v>
      </c>
      <c r="DH41" s="35">
        <v>0.6015625</v>
      </c>
      <c r="DI41" s="33">
        <v>100</v>
      </c>
      <c r="DJ41" s="35">
        <v>0.62349537037037039</v>
      </c>
      <c r="DK41" s="33" t="s">
        <v>15</v>
      </c>
      <c r="DL41" s="35">
        <v>0.62502314814814819</v>
      </c>
    </row>
    <row r="42" spans="1:124" x14ac:dyDescent="0.2">
      <c r="A42" s="33">
        <v>79</v>
      </c>
      <c r="B42" s="34" t="s">
        <v>105</v>
      </c>
      <c r="C42" s="33">
        <v>41</v>
      </c>
      <c r="D42" s="33" t="s">
        <v>132</v>
      </c>
      <c r="E42" s="33" t="s">
        <v>73</v>
      </c>
      <c r="F42" s="33">
        <v>5</v>
      </c>
      <c r="G42" s="33">
        <v>0</v>
      </c>
      <c r="H42" s="33">
        <v>2770</v>
      </c>
      <c r="I42" s="35">
        <v>0.77370370370370367</v>
      </c>
      <c r="J42" s="33">
        <f>COUNTA($M42:$AAA42)/2-COUNTIF($M42:$AAA42,"OS")-COUNTIF($M42:$AAA42,"OF")-COUNTIF($M42:$AAA42,"MOS")-COUNTIF($M42:$AAA42,"MOF")-COUNTIF($M42:$AAA42,"D2S")-COUNTIF($M42:$AAA42,"FD1")-COUNTIF($M42:$AAA42,"FD2")</f>
        <v>45</v>
      </c>
      <c r="K42" s="37">
        <f>H42/J42</f>
        <v>61.555555555555557</v>
      </c>
      <c r="M42" s="33">
        <v>53</v>
      </c>
      <c r="N42" s="35">
        <v>1.1516203703703702E-2</v>
      </c>
      <c r="O42" s="33">
        <v>73</v>
      </c>
      <c r="P42" s="35">
        <v>3.0208333333333334E-2</v>
      </c>
      <c r="Q42" s="33">
        <v>63</v>
      </c>
      <c r="R42" s="35">
        <v>4.2858796296296298E-2</v>
      </c>
      <c r="S42" s="33" t="s">
        <v>4</v>
      </c>
      <c r="T42" s="35">
        <v>5.2569444444444446E-2</v>
      </c>
      <c r="U42" s="33" t="s">
        <v>5</v>
      </c>
      <c r="V42" s="35">
        <v>5.5520833333333332E-2</v>
      </c>
      <c r="W42" s="33" t="s">
        <v>7</v>
      </c>
      <c r="X42" s="35">
        <v>6.5949074074074077E-2</v>
      </c>
      <c r="Y42" s="33" t="s">
        <v>6</v>
      </c>
      <c r="Z42" s="35">
        <v>6.9155092592592601E-2</v>
      </c>
      <c r="AA42" s="33" t="s">
        <v>8</v>
      </c>
      <c r="AB42" s="35">
        <v>7.3449074074074069E-2</v>
      </c>
      <c r="AC42" s="33" t="s">
        <v>9</v>
      </c>
      <c r="AD42" s="35">
        <v>8.413194444444444E-2</v>
      </c>
      <c r="AE42" s="33" t="s">
        <v>10</v>
      </c>
      <c r="AF42" s="35">
        <v>8.8449074074074083E-2</v>
      </c>
      <c r="AG42" s="33">
        <v>33</v>
      </c>
      <c r="AH42" s="35">
        <v>0.10677083333333333</v>
      </c>
      <c r="AI42" s="33">
        <v>62</v>
      </c>
      <c r="AJ42" s="35">
        <v>0.11350694444444444</v>
      </c>
      <c r="AK42" s="33">
        <v>93</v>
      </c>
      <c r="AL42" s="35">
        <v>0.13273148148148148</v>
      </c>
      <c r="AM42" s="33">
        <v>103</v>
      </c>
      <c r="AN42" s="35">
        <v>0.14531249999999998</v>
      </c>
      <c r="AO42" s="33" t="s">
        <v>11</v>
      </c>
      <c r="AP42" s="35">
        <v>0.16859953703703703</v>
      </c>
      <c r="AQ42" s="33">
        <v>1</v>
      </c>
      <c r="AR42" s="35">
        <v>0.17386574074074077</v>
      </c>
      <c r="AS42" s="33">
        <v>2</v>
      </c>
      <c r="AT42" s="35">
        <v>0.18247685185185183</v>
      </c>
      <c r="AU42" s="33">
        <v>3</v>
      </c>
      <c r="AV42" s="35">
        <v>0.1903125</v>
      </c>
      <c r="AW42" s="33">
        <v>4</v>
      </c>
      <c r="AX42" s="35">
        <v>0.19700231481481481</v>
      </c>
      <c r="AY42" s="33">
        <v>5</v>
      </c>
      <c r="AZ42" s="35">
        <v>0.21277777777777776</v>
      </c>
      <c r="BA42" s="33">
        <v>6</v>
      </c>
      <c r="BB42" s="35">
        <v>0.22131944444444443</v>
      </c>
      <c r="BC42" s="33">
        <v>7</v>
      </c>
      <c r="BD42" s="35">
        <v>0.23752314814814815</v>
      </c>
      <c r="BE42" s="33">
        <v>8</v>
      </c>
      <c r="BF42" s="35">
        <v>0.24357638888888888</v>
      </c>
      <c r="BG42" s="33">
        <v>9</v>
      </c>
      <c r="BH42" s="35">
        <v>0.24993055555555554</v>
      </c>
      <c r="BI42" s="33">
        <v>10</v>
      </c>
      <c r="BJ42" s="35">
        <v>0.26711805555555557</v>
      </c>
      <c r="BK42" s="33" t="s">
        <v>12</v>
      </c>
      <c r="BL42" s="35">
        <v>0.27281250000000001</v>
      </c>
      <c r="BM42" s="33">
        <v>92</v>
      </c>
      <c r="BN42" s="35">
        <v>0.3107523148148148</v>
      </c>
      <c r="BO42" s="33">
        <v>42</v>
      </c>
      <c r="BP42" s="35">
        <v>0.32891203703703703</v>
      </c>
      <c r="BQ42" s="33">
        <v>72</v>
      </c>
      <c r="BR42" s="35">
        <v>0.33983796296296293</v>
      </c>
      <c r="BS42" s="33">
        <v>101</v>
      </c>
      <c r="BT42" s="35">
        <v>0.35674768518518518</v>
      </c>
      <c r="BU42" s="33">
        <v>84</v>
      </c>
      <c r="BV42" s="35">
        <v>0.36716435185185187</v>
      </c>
      <c r="BW42" s="33">
        <v>70</v>
      </c>
      <c r="BX42" s="35">
        <v>0.37771990740740741</v>
      </c>
      <c r="BY42" s="33" t="s">
        <v>13</v>
      </c>
      <c r="BZ42" s="35">
        <v>0.3929050925925926</v>
      </c>
      <c r="CA42" s="33" t="s">
        <v>14</v>
      </c>
      <c r="CB42" s="35">
        <v>0.3929050925925926</v>
      </c>
      <c r="CC42" s="33">
        <v>30</v>
      </c>
      <c r="CD42" s="35">
        <v>0.42266203703703703</v>
      </c>
      <c r="CE42" s="33">
        <v>85</v>
      </c>
      <c r="CF42" s="35">
        <v>0.43495370370370368</v>
      </c>
      <c r="CG42" s="33">
        <v>41</v>
      </c>
      <c r="CH42" s="35">
        <v>0.45516203703703706</v>
      </c>
      <c r="CI42" s="33">
        <v>82</v>
      </c>
      <c r="CJ42" s="35">
        <v>0.47962962962962963</v>
      </c>
      <c r="CK42" s="33">
        <v>80</v>
      </c>
      <c r="CL42" s="35">
        <v>0.4928819444444445</v>
      </c>
      <c r="CM42" s="33">
        <v>81</v>
      </c>
      <c r="CN42" s="35">
        <v>0.5177546296296297</v>
      </c>
      <c r="CO42" s="33">
        <v>83</v>
      </c>
      <c r="CP42" s="35">
        <v>0.54616898148148152</v>
      </c>
      <c r="CQ42" s="33">
        <v>94</v>
      </c>
      <c r="CR42" s="35">
        <v>0.57043981481481476</v>
      </c>
      <c r="CS42" s="33">
        <v>51</v>
      </c>
      <c r="CT42" s="35">
        <v>0.58256944444444447</v>
      </c>
      <c r="CU42" s="33">
        <v>91</v>
      </c>
      <c r="CV42" s="35">
        <v>0.5962615740740741</v>
      </c>
      <c r="CW42" s="33">
        <v>34</v>
      </c>
      <c r="CX42" s="35">
        <v>0.6306828703703703</v>
      </c>
      <c r="CY42" s="33">
        <v>64</v>
      </c>
      <c r="CZ42" s="35">
        <v>0.64940972222222226</v>
      </c>
      <c r="DA42" s="33">
        <v>104</v>
      </c>
      <c r="DB42" s="35">
        <v>0.68678240740740737</v>
      </c>
      <c r="DC42" s="33">
        <v>74</v>
      </c>
      <c r="DD42" s="35">
        <v>0.70766203703703701</v>
      </c>
      <c r="DE42" s="33">
        <v>35</v>
      </c>
      <c r="DF42" s="35">
        <v>0.71744212962962972</v>
      </c>
      <c r="DG42" s="33">
        <v>36</v>
      </c>
      <c r="DH42" s="35">
        <v>0.74337962962962967</v>
      </c>
      <c r="DI42" s="33">
        <v>40</v>
      </c>
      <c r="DJ42" s="35">
        <v>0.75640046296296293</v>
      </c>
      <c r="DK42" s="33" t="s">
        <v>15</v>
      </c>
      <c r="DL42" s="35">
        <v>0.77370370370370367</v>
      </c>
    </row>
    <row r="43" spans="1:124" x14ac:dyDescent="0.2">
      <c r="A43" s="33">
        <v>35</v>
      </c>
      <c r="B43" s="34" t="s">
        <v>93</v>
      </c>
      <c r="C43" s="33">
        <v>42</v>
      </c>
      <c r="D43" s="33" t="s">
        <v>130</v>
      </c>
      <c r="E43" s="33" t="s">
        <v>73</v>
      </c>
      <c r="F43" s="33">
        <v>5</v>
      </c>
      <c r="G43" s="33">
        <v>0</v>
      </c>
      <c r="H43" s="33">
        <v>2760</v>
      </c>
      <c r="I43" s="35">
        <v>0.81234953703703694</v>
      </c>
      <c r="J43" s="33">
        <f>COUNTA($M43:$AAA43)/2-COUNTIF($M43:$AAA43,"OS")-COUNTIF($M43:$AAA43,"OF")-COUNTIF($M43:$AAA43,"MOS")-COUNTIF($M43:$AAA43,"MOF")-COUNTIF($M43:$AAA43,"D2S")-COUNTIF($M43:$AAA43,"FD1")-COUNTIF($M43:$AAA43,"FD2")</f>
        <v>46</v>
      </c>
      <c r="K43" s="37">
        <f>H43/J43</f>
        <v>60</v>
      </c>
      <c r="M43" s="33">
        <v>60</v>
      </c>
      <c r="N43" s="35">
        <v>1.6886574074074075E-2</v>
      </c>
      <c r="O43" s="33">
        <v>50</v>
      </c>
      <c r="P43" s="35">
        <v>3.1655092592592596E-2</v>
      </c>
      <c r="Q43" s="33">
        <v>90</v>
      </c>
      <c r="R43" s="35">
        <v>3.8564814814814816E-2</v>
      </c>
      <c r="S43" s="33">
        <v>45</v>
      </c>
      <c r="T43" s="35">
        <v>5.1145833333333335E-2</v>
      </c>
      <c r="U43" s="33">
        <v>66</v>
      </c>
      <c r="V43" s="35">
        <v>8.8101851851851862E-2</v>
      </c>
      <c r="W43" s="33">
        <v>46</v>
      </c>
      <c r="X43" s="35">
        <v>9.5162037037037031E-2</v>
      </c>
      <c r="Y43" s="33">
        <v>86</v>
      </c>
      <c r="Z43" s="35">
        <v>0.11587962962962962</v>
      </c>
      <c r="AA43" s="33">
        <v>89</v>
      </c>
      <c r="AB43" s="35">
        <v>0.13271990740740741</v>
      </c>
      <c r="AC43" s="33">
        <v>76</v>
      </c>
      <c r="AD43" s="35">
        <v>0.15839120370370371</v>
      </c>
      <c r="AE43" s="33">
        <v>77</v>
      </c>
      <c r="AF43" s="35">
        <v>0.16714120370370369</v>
      </c>
      <c r="AG43" s="33">
        <v>78</v>
      </c>
      <c r="AH43" s="35">
        <v>0.17951388888888889</v>
      </c>
      <c r="AI43" s="33">
        <v>69</v>
      </c>
      <c r="AJ43" s="35">
        <v>0.20017361111111112</v>
      </c>
      <c r="AK43" s="33">
        <v>39</v>
      </c>
      <c r="AL43" s="35">
        <v>0.21763888888888891</v>
      </c>
      <c r="AM43" s="33">
        <v>49</v>
      </c>
      <c r="AN43" s="35">
        <v>0.24793981481481484</v>
      </c>
      <c r="AO43" s="33">
        <v>79</v>
      </c>
      <c r="AP43" s="35">
        <v>0.26174768518518515</v>
      </c>
      <c r="AQ43" s="33">
        <v>56</v>
      </c>
      <c r="AR43" s="35">
        <v>0.29646990740740742</v>
      </c>
      <c r="AS43" s="33">
        <v>96</v>
      </c>
      <c r="AT43" s="35">
        <v>0.30574074074074076</v>
      </c>
      <c r="AU43" s="33">
        <v>55</v>
      </c>
      <c r="AV43" s="35">
        <v>0.32017361111111109</v>
      </c>
      <c r="AW43" s="33">
        <v>95</v>
      </c>
      <c r="AX43" s="35">
        <v>0.34631944444444446</v>
      </c>
      <c r="AY43" s="33">
        <v>36</v>
      </c>
      <c r="AZ43" s="35">
        <v>0.38050925925925921</v>
      </c>
      <c r="BA43" s="33">
        <v>30</v>
      </c>
      <c r="BB43" s="35">
        <v>0.39872685185185186</v>
      </c>
      <c r="BC43" s="33" t="s">
        <v>13</v>
      </c>
      <c r="BD43" s="35">
        <v>0.40457175925925926</v>
      </c>
      <c r="BE43" s="33" t="s">
        <v>14</v>
      </c>
      <c r="BF43" s="35">
        <v>0.40457175925925926</v>
      </c>
      <c r="BG43" s="33">
        <v>100</v>
      </c>
      <c r="BH43" s="35">
        <v>0.43292824074074071</v>
      </c>
      <c r="BI43" s="33">
        <v>70</v>
      </c>
      <c r="BJ43" s="35">
        <v>0.44458333333333333</v>
      </c>
      <c r="BK43" s="33">
        <v>84</v>
      </c>
      <c r="BL43" s="35">
        <v>0.45057870370370368</v>
      </c>
      <c r="BM43" s="33">
        <v>53</v>
      </c>
      <c r="BN43" s="35">
        <v>0.4601041666666667</v>
      </c>
      <c r="BO43" s="33" t="s">
        <v>4</v>
      </c>
      <c r="BP43" s="35">
        <v>0.50245370370370368</v>
      </c>
      <c r="BQ43" s="33" t="s">
        <v>6</v>
      </c>
      <c r="BR43" s="35">
        <v>0.5075925925925926</v>
      </c>
      <c r="BS43" s="33" t="s">
        <v>8</v>
      </c>
      <c r="BT43" s="35">
        <v>0.51380787037037035</v>
      </c>
      <c r="BU43" s="33" t="s">
        <v>9</v>
      </c>
      <c r="BV43" s="35">
        <v>0.5519560185185185</v>
      </c>
      <c r="BW43" s="33" t="s">
        <v>7</v>
      </c>
      <c r="BX43" s="35">
        <v>0.5602893518518518</v>
      </c>
      <c r="BY43" s="33" t="s">
        <v>5</v>
      </c>
      <c r="BZ43" s="35">
        <v>0.56712962962962965</v>
      </c>
      <c r="CA43" s="33" t="s">
        <v>10</v>
      </c>
      <c r="CB43" s="35">
        <v>0.57293981481481482</v>
      </c>
      <c r="CC43" s="33">
        <v>63</v>
      </c>
      <c r="CD43" s="35">
        <v>0.58530092592592597</v>
      </c>
      <c r="CE43" s="33">
        <v>33</v>
      </c>
      <c r="CF43" s="35">
        <v>0.59818287037037032</v>
      </c>
      <c r="CG43" s="33">
        <v>62</v>
      </c>
      <c r="CH43" s="35">
        <v>0.60714120370370372</v>
      </c>
      <c r="CI43" s="33">
        <v>93</v>
      </c>
      <c r="CJ43" s="35">
        <v>0.62686342592592592</v>
      </c>
      <c r="CK43" s="33">
        <v>103</v>
      </c>
      <c r="CL43" s="35">
        <v>0.63983796296296302</v>
      </c>
      <c r="CM43" s="33" t="s">
        <v>11</v>
      </c>
      <c r="CN43" s="35">
        <v>0.65745370370370371</v>
      </c>
      <c r="CO43" s="33">
        <v>10</v>
      </c>
      <c r="CP43" s="35">
        <v>0.66322916666666665</v>
      </c>
      <c r="CQ43" s="33">
        <v>9</v>
      </c>
      <c r="CR43" s="35">
        <v>0.67958333333333332</v>
      </c>
      <c r="CS43" s="33">
        <v>8</v>
      </c>
      <c r="CT43" s="35">
        <v>0.68465277777777767</v>
      </c>
      <c r="CU43" s="33">
        <v>7</v>
      </c>
      <c r="CV43" s="35">
        <v>0.69092592592592583</v>
      </c>
      <c r="CW43" s="33">
        <v>6</v>
      </c>
      <c r="CX43" s="35">
        <v>0.70931712962962967</v>
      </c>
      <c r="CY43" s="33">
        <v>5</v>
      </c>
      <c r="CZ43" s="35">
        <v>0.72340277777777784</v>
      </c>
      <c r="DA43" s="33">
        <v>4</v>
      </c>
      <c r="DB43" s="35">
        <v>0.73575231481481485</v>
      </c>
      <c r="DC43" s="33">
        <v>3</v>
      </c>
      <c r="DD43" s="35">
        <v>0.74366898148148142</v>
      </c>
      <c r="DE43" s="33">
        <v>2</v>
      </c>
      <c r="DF43" s="35">
        <v>0.75312499999999993</v>
      </c>
      <c r="DG43" s="33">
        <v>1</v>
      </c>
      <c r="DH43" s="35">
        <v>0.76057870370370362</v>
      </c>
      <c r="DI43" s="33" t="s">
        <v>12</v>
      </c>
      <c r="DJ43" s="35">
        <v>0.76559027777777777</v>
      </c>
      <c r="DK43" s="33">
        <v>72</v>
      </c>
      <c r="DL43" s="35">
        <v>0.77811342592592592</v>
      </c>
      <c r="DM43" s="33" t="s">
        <v>15</v>
      </c>
      <c r="DN43" s="35">
        <v>0.81234953703703694</v>
      </c>
    </row>
    <row r="44" spans="1:124" x14ac:dyDescent="0.2">
      <c r="A44" s="33">
        <v>107</v>
      </c>
      <c r="B44" s="34" t="s">
        <v>17</v>
      </c>
      <c r="C44" s="33">
        <v>43</v>
      </c>
      <c r="D44" s="33" t="s">
        <v>130</v>
      </c>
      <c r="E44" s="33" t="s">
        <v>133</v>
      </c>
      <c r="F44" s="33">
        <v>3</v>
      </c>
      <c r="G44" s="33">
        <v>0</v>
      </c>
      <c r="H44" s="33">
        <v>2720</v>
      </c>
      <c r="I44" s="35">
        <v>0.7116203703703704</v>
      </c>
      <c r="J44" s="33">
        <f>COUNTA($M44:$AAA44)/2-COUNTIF($M44:$AAA44,"OS")-COUNTIF($M44:$AAA44,"OF")-COUNTIF($M44:$AAA44,"MOS")-COUNTIF($M44:$AAA44,"MOF")-COUNTIF($M44:$AAA44,"D2S")-COUNTIF($M44:$AAA44,"FD1")-COUNTIF($M44:$AAA44,"FD2")</f>
        <v>45</v>
      </c>
      <c r="K44" s="37">
        <f>H44/J44</f>
        <v>60.444444444444443</v>
      </c>
      <c r="M44" s="33">
        <v>70</v>
      </c>
      <c r="N44" s="35">
        <v>8.9004629629629625E-3</v>
      </c>
      <c r="O44" s="33">
        <v>85</v>
      </c>
      <c r="P44" s="35">
        <v>2.390046296296296E-2</v>
      </c>
      <c r="Q44" s="33">
        <v>41</v>
      </c>
      <c r="R44" s="35">
        <v>3.8541666666666669E-2</v>
      </c>
      <c r="S44" s="33">
        <v>94</v>
      </c>
      <c r="T44" s="35">
        <v>6.8379629629629637E-2</v>
      </c>
      <c r="U44" s="33">
        <v>61</v>
      </c>
      <c r="V44" s="35">
        <v>8.924768518518518E-2</v>
      </c>
      <c r="W44" s="33">
        <v>71</v>
      </c>
      <c r="X44" s="35">
        <v>0.10003472222222222</v>
      </c>
      <c r="Y44" s="33">
        <v>91</v>
      </c>
      <c r="Z44" s="35">
        <v>0.12400462962962962</v>
      </c>
      <c r="AA44" s="33">
        <v>51</v>
      </c>
      <c r="AB44" s="35">
        <v>0.13166666666666668</v>
      </c>
      <c r="AC44" s="33">
        <v>34</v>
      </c>
      <c r="AD44" s="35">
        <v>0.14386574074074074</v>
      </c>
      <c r="AE44" s="33">
        <v>64</v>
      </c>
      <c r="AF44" s="35">
        <v>0.16062499999999999</v>
      </c>
      <c r="AG44" s="33">
        <v>30</v>
      </c>
      <c r="AH44" s="35">
        <v>0.18611111111111112</v>
      </c>
      <c r="AI44" s="33">
        <v>100</v>
      </c>
      <c r="AJ44" s="35">
        <v>0.25690972222222225</v>
      </c>
      <c r="AK44" s="33">
        <v>60</v>
      </c>
      <c r="AL44" s="35">
        <v>0.27124999999999999</v>
      </c>
      <c r="AM44" s="33">
        <v>50</v>
      </c>
      <c r="AN44" s="35">
        <v>0.28924768518518518</v>
      </c>
      <c r="AO44" s="33">
        <v>90</v>
      </c>
      <c r="AP44" s="35">
        <v>0.30131944444444442</v>
      </c>
      <c r="AQ44" s="33">
        <v>45</v>
      </c>
      <c r="AR44" s="35">
        <v>0.31222222222222223</v>
      </c>
      <c r="AS44" s="33">
        <v>66</v>
      </c>
      <c r="AT44" s="35">
        <v>0.32556712962962964</v>
      </c>
      <c r="AU44" s="33">
        <v>46</v>
      </c>
      <c r="AV44" s="35">
        <v>0.33196759259259262</v>
      </c>
      <c r="AW44" s="33">
        <v>40</v>
      </c>
      <c r="AX44" s="35">
        <v>0.35894675925925923</v>
      </c>
      <c r="AY44" s="33" t="s">
        <v>13</v>
      </c>
      <c r="AZ44" s="35">
        <v>0.37244212962962964</v>
      </c>
      <c r="BA44" s="33" t="s">
        <v>14</v>
      </c>
      <c r="BB44" s="35">
        <v>0.37244212962962964</v>
      </c>
      <c r="BC44" s="33">
        <v>53</v>
      </c>
      <c r="BD44" s="35">
        <v>0.38666666666666666</v>
      </c>
      <c r="BE44" s="33">
        <v>33</v>
      </c>
      <c r="BF44" s="35">
        <v>0.39078703703703704</v>
      </c>
      <c r="BG44" s="33">
        <v>63</v>
      </c>
      <c r="BH44" s="35">
        <v>0.40658564814814818</v>
      </c>
      <c r="BI44" s="33" t="s">
        <v>4</v>
      </c>
      <c r="BJ44" s="35">
        <v>0.41484953703703703</v>
      </c>
      <c r="BK44" s="33" t="s">
        <v>5</v>
      </c>
      <c r="BL44" s="35">
        <v>0.42009259259259263</v>
      </c>
      <c r="BM44" s="33" t="s">
        <v>6</v>
      </c>
      <c r="BN44" s="35">
        <v>0.43982638888888892</v>
      </c>
      <c r="BO44" s="33" t="s">
        <v>7</v>
      </c>
      <c r="BP44" s="35">
        <v>0.44605324074074071</v>
      </c>
      <c r="BQ44" s="33" t="s">
        <v>8</v>
      </c>
      <c r="BR44" s="35">
        <v>0.45204861111111111</v>
      </c>
      <c r="BS44" s="33" t="s">
        <v>9</v>
      </c>
      <c r="BT44" s="35">
        <v>0.46651620370370367</v>
      </c>
      <c r="BU44" s="33" t="s">
        <v>10</v>
      </c>
      <c r="BV44" s="35">
        <v>0.47369212962962964</v>
      </c>
      <c r="BW44" s="33">
        <v>62</v>
      </c>
      <c r="BX44" s="35">
        <v>0.49366898148148147</v>
      </c>
      <c r="BY44" s="33">
        <v>93</v>
      </c>
      <c r="BZ44" s="35">
        <v>0.50987268518518525</v>
      </c>
      <c r="CA44" s="33">
        <v>103</v>
      </c>
      <c r="CB44" s="35">
        <v>0.52150462962962962</v>
      </c>
      <c r="CC44" s="33" t="s">
        <v>11</v>
      </c>
      <c r="CD44" s="35">
        <v>0.54643518518518519</v>
      </c>
      <c r="CE44" s="33">
        <v>10</v>
      </c>
      <c r="CF44" s="35">
        <v>0.55209490740740741</v>
      </c>
      <c r="CG44" s="33">
        <v>9</v>
      </c>
      <c r="CH44" s="35">
        <v>0.5646296296296297</v>
      </c>
      <c r="CI44" s="33">
        <v>8</v>
      </c>
      <c r="CJ44" s="35">
        <v>0.5683449074074074</v>
      </c>
      <c r="CK44" s="33">
        <v>7</v>
      </c>
      <c r="CL44" s="35">
        <v>0.57283564814814814</v>
      </c>
      <c r="CM44" s="33">
        <v>6</v>
      </c>
      <c r="CN44" s="35">
        <v>0.58362268518518523</v>
      </c>
      <c r="CO44" s="33">
        <v>5</v>
      </c>
      <c r="CP44" s="35">
        <v>0.59097222222222223</v>
      </c>
      <c r="CQ44" s="33">
        <v>4</v>
      </c>
      <c r="CR44" s="35">
        <v>0.60199074074074077</v>
      </c>
      <c r="CS44" s="33">
        <v>3</v>
      </c>
      <c r="CT44" s="35">
        <v>0.60746527777777781</v>
      </c>
      <c r="CU44" s="33">
        <v>2</v>
      </c>
      <c r="CV44" s="35">
        <v>0.61436342592592597</v>
      </c>
      <c r="CW44" s="33">
        <v>1</v>
      </c>
      <c r="CX44" s="35">
        <v>0.61983796296296301</v>
      </c>
      <c r="CY44" s="33" t="s">
        <v>12</v>
      </c>
      <c r="CZ44" s="35">
        <v>0.62458333333333338</v>
      </c>
      <c r="DA44" s="33">
        <v>92</v>
      </c>
      <c r="DB44" s="35">
        <v>0.64344907407407403</v>
      </c>
      <c r="DC44" s="33">
        <v>42</v>
      </c>
      <c r="DD44" s="35">
        <v>0.65939814814814812</v>
      </c>
      <c r="DE44" s="33">
        <v>72</v>
      </c>
      <c r="DF44" s="35">
        <v>0.6694444444444444</v>
      </c>
      <c r="DG44" s="33">
        <v>101</v>
      </c>
      <c r="DH44" s="35">
        <v>0.68238425925925927</v>
      </c>
      <c r="DI44" s="33">
        <v>84</v>
      </c>
      <c r="DJ44" s="35">
        <v>0.69478009259259255</v>
      </c>
      <c r="DK44" s="33" t="s">
        <v>15</v>
      </c>
      <c r="DL44" s="35">
        <v>0.7116203703703704</v>
      </c>
    </row>
    <row r="45" spans="1:124" x14ac:dyDescent="0.2">
      <c r="A45" s="33">
        <v>64</v>
      </c>
      <c r="B45" s="34" t="s">
        <v>52</v>
      </c>
      <c r="C45" s="33">
        <v>44</v>
      </c>
      <c r="D45" s="33" t="s">
        <v>131</v>
      </c>
      <c r="E45" s="33" t="s">
        <v>133</v>
      </c>
      <c r="F45" s="33">
        <v>26</v>
      </c>
      <c r="G45" s="33">
        <v>0</v>
      </c>
      <c r="H45" s="33">
        <v>2720</v>
      </c>
      <c r="I45" s="35">
        <v>0.71165509259259263</v>
      </c>
      <c r="J45" s="33">
        <f>COUNTA($M45:$AAA45)/2-COUNTIF($M45:$AAA45,"OS")-COUNTIF($M45:$AAA45,"OF")-COUNTIF($M45:$AAA45,"MOS")-COUNTIF($M45:$AAA45,"MOF")-COUNTIF($M45:$AAA45,"D2S")-COUNTIF($M45:$AAA45,"FD1")-COUNTIF($M45:$AAA45,"FD2")</f>
        <v>45</v>
      </c>
      <c r="K45" s="37">
        <f>H45/J45</f>
        <v>60.444444444444443</v>
      </c>
      <c r="M45" s="33">
        <v>70</v>
      </c>
      <c r="N45" s="35">
        <v>8.8888888888888889E-3</v>
      </c>
      <c r="O45" s="33">
        <v>85</v>
      </c>
      <c r="P45" s="35">
        <v>2.3877314814814813E-2</v>
      </c>
      <c r="Q45" s="33">
        <v>41</v>
      </c>
      <c r="R45" s="35">
        <v>3.8506944444444448E-2</v>
      </c>
      <c r="S45" s="33">
        <v>94</v>
      </c>
      <c r="T45" s="35">
        <v>6.8333333333333343E-2</v>
      </c>
      <c r="U45" s="33">
        <v>61</v>
      </c>
      <c r="V45" s="35">
        <v>8.9340277777777768E-2</v>
      </c>
      <c r="W45" s="33">
        <v>71</v>
      </c>
      <c r="X45" s="35">
        <v>0.10010416666666666</v>
      </c>
      <c r="Y45" s="33">
        <v>91</v>
      </c>
      <c r="Z45" s="35">
        <v>0.12364583333333333</v>
      </c>
      <c r="AA45" s="33">
        <v>51</v>
      </c>
      <c r="AB45" s="35">
        <v>0.13184027777777776</v>
      </c>
      <c r="AC45" s="33">
        <v>34</v>
      </c>
      <c r="AD45" s="35">
        <v>0.14403935185185185</v>
      </c>
      <c r="AE45" s="33">
        <v>64</v>
      </c>
      <c r="AF45" s="35">
        <v>0.16075231481481481</v>
      </c>
      <c r="AG45" s="33">
        <v>30</v>
      </c>
      <c r="AH45" s="35">
        <v>0.18638888888888891</v>
      </c>
      <c r="AI45" s="33">
        <v>100</v>
      </c>
      <c r="AJ45" s="35">
        <v>0.25973379629629628</v>
      </c>
      <c r="AK45" s="33">
        <v>60</v>
      </c>
      <c r="AL45" s="35">
        <v>0.2712384259259259</v>
      </c>
      <c r="AM45" s="33">
        <v>50</v>
      </c>
      <c r="AN45" s="35">
        <v>0.28930555555555554</v>
      </c>
      <c r="AO45" s="33">
        <v>90</v>
      </c>
      <c r="AP45" s="35">
        <v>0.30092592592592593</v>
      </c>
      <c r="AQ45" s="33">
        <v>45</v>
      </c>
      <c r="AR45" s="35">
        <v>0.31214120370370374</v>
      </c>
      <c r="AS45" s="33">
        <v>66</v>
      </c>
      <c r="AT45" s="35">
        <v>0.32563657407407409</v>
      </c>
      <c r="AU45" s="33">
        <v>46</v>
      </c>
      <c r="AV45" s="35">
        <v>0.33193287037037039</v>
      </c>
      <c r="AW45" s="33">
        <v>40</v>
      </c>
      <c r="AX45" s="35">
        <v>0.35931712962962964</v>
      </c>
      <c r="AY45" s="33" t="s">
        <v>13</v>
      </c>
      <c r="AZ45" s="35">
        <v>0.37245370370370368</v>
      </c>
      <c r="BA45" s="33" t="s">
        <v>14</v>
      </c>
      <c r="BB45" s="35">
        <v>0.37245370370370368</v>
      </c>
      <c r="BC45" s="33">
        <v>53</v>
      </c>
      <c r="BD45" s="35">
        <v>0.38655092592592594</v>
      </c>
      <c r="BE45" s="33">
        <v>33</v>
      </c>
      <c r="BF45" s="35">
        <v>0.39086805555555554</v>
      </c>
      <c r="BG45" s="33">
        <v>63</v>
      </c>
      <c r="BH45" s="35">
        <v>0.40656249999999999</v>
      </c>
      <c r="BI45" s="33" t="s">
        <v>4</v>
      </c>
      <c r="BJ45" s="35">
        <v>0.41488425925925926</v>
      </c>
      <c r="BK45" s="33" t="s">
        <v>5</v>
      </c>
      <c r="BL45" s="35">
        <v>0.42004629629629631</v>
      </c>
      <c r="BM45" s="33" t="s">
        <v>6</v>
      </c>
      <c r="BN45" s="35">
        <v>0.43989583333333332</v>
      </c>
      <c r="BO45" s="33" t="s">
        <v>7</v>
      </c>
      <c r="BP45" s="35">
        <v>0.44603009259259258</v>
      </c>
      <c r="BQ45" s="33" t="s">
        <v>8</v>
      </c>
      <c r="BR45" s="35">
        <v>0.45201388888888888</v>
      </c>
      <c r="BS45" s="33" t="s">
        <v>9</v>
      </c>
      <c r="BT45" s="35">
        <v>0.46692129629629631</v>
      </c>
      <c r="BU45" s="33" t="s">
        <v>10</v>
      </c>
      <c r="BV45" s="35">
        <v>0.47354166666666669</v>
      </c>
      <c r="BW45" s="33">
        <v>62</v>
      </c>
      <c r="BX45" s="35">
        <v>0.49391203703703707</v>
      </c>
      <c r="BY45" s="33">
        <v>93</v>
      </c>
      <c r="BZ45" s="35">
        <v>0.51010416666666669</v>
      </c>
      <c r="CA45" s="33">
        <v>103</v>
      </c>
      <c r="CB45" s="35">
        <v>0.52158564814814812</v>
      </c>
      <c r="CC45" s="33" t="s">
        <v>11</v>
      </c>
      <c r="CD45" s="35">
        <v>0.54648148148148146</v>
      </c>
      <c r="CE45" s="33">
        <v>10</v>
      </c>
      <c r="CF45" s="35">
        <v>0.55233796296296289</v>
      </c>
      <c r="CG45" s="33">
        <v>9</v>
      </c>
      <c r="CH45" s="35">
        <v>0.56460648148148151</v>
      </c>
      <c r="CI45" s="33">
        <v>8</v>
      </c>
      <c r="CJ45" s="35">
        <v>0.56844907407407408</v>
      </c>
      <c r="CK45" s="33">
        <v>7</v>
      </c>
      <c r="CL45" s="35">
        <v>0.57280092592592591</v>
      </c>
      <c r="CM45" s="33">
        <v>6</v>
      </c>
      <c r="CN45" s="35">
        <v>0.58383101851851849</v>
      </c>
      <c r="CO45" s="33">
        <v>5</v>
      </c>
      <c r="CP45" s="35">
        <v>0.59107638888888892</v>
      </c>
      <c r="CQ45" s="33">
        <v>4</v>
      </c>
      <c r="CR45" s="35">
        <v>0.60203703703703704</v>
      </c>
      <c r="CS45" s="33">
        <v>3</v>
      </c>
      <c r="CT45" s="35">
        <v>0.60734953703703709</v>
      </c>
      <c r="CU45" s="33">
        <v>2</v>
      </c>
      <c r="CV45" s="35">
        <v>0.61443287037037042</v>
      </c>
      <c r="CW45" s="33">
        <v>1</v>
      </c>
      <c r="CX45" s="35">
        <v>0.61978009259259259</v>
      </c>
      <c r="CY45" s="33" t="s">
        <v>12</v>
      </c>
      <c r="CZ45" s="35">
        <v>0.62462962962962965</v>
      </c>
      <c r="DA45" s="33">
        <v>92</v>
      </c>
      <c r="DB45" s="35">
        <v>0.64366898148148144</v>
      </c>
      <c r="DC45" s="33">
        <v>42</v>
      </c>
      <c r="DD45" s="35">
        <v>0.65943287037037035</v>
      </c>
      <c r="DE45" s="33">
        <v>72</v>
      </c>
      <c r="DF45" s="35">
        <v>0.66940972222222228</v>
      </c>
      <c r="DG45" s="33">
        <v>101</v>
      </c>
      <c r="DH45" s="35">
        <v>0.68229166666666663</v>
      </c>
      <c r="DI45" s="33">
        <v>84</v>
      </c>
      <c r="DJ45" s="35">
        <v>0.69456018518518514</v>
      </c>
      <c r="DK45" s="33" t="s">
        <v>15</v>
      </c>
      <c r="DL45" s="35">
        <v>0.71165509259259263</v>
      </c>
    </row>
    <row r="46" spans="1:124" x14ac:dyDescent="0.2">
      <c r="A46" s="33">
        <v>36</v>
      </c>
      <c r="B46" s="34" t="s">
        <v>94</v>
      </c>
      <c r="C46" s="33">
        <v>45</v>
      </c>
      <c r="D46" s="33" t="s">
        <v>132</v>
      </c>
      <c r="E46" s="33" t="s">
        <v>73</v>
      </c>
      <c r="F46" s="33">
        <v>6</v>
      </c>
      <c r="G46" s="33">
        <v>0</v>
      </c>
      <c r="H46" s="33">
        <v>2710</v>
      </c>
      <c r="I46" s="35">
        <v>0.77854166666666658</v>
      </c>
      <c r="J46" s="33">
        <f>COUNTA($M46:$AAA46)/2-COUNTIF($M46:$AAA46,"OS")-COUNTIF($M46:$AAA46,"OF")-COUNTIF($M46:$AAA46,"MOS")-COUNTIF($M46:$AAA46,"MOF")-COUNTIF($M46:$AAA46,"D2S")-COUNTIF($M46:$AAA46,"FD1")-COUNTIF($M46:$AAA46,"FD2")</f>
        <v>42</v>
      </c>
      <c r="K46" s="37">
        <f>H46/J46</f>
        <v>64.523809523809518</v>
      </c>
      <c r="M46" s="33">
        <v>70</v>
      </c>
      <c r="N46" s="35">
        <v>1.3194444444444444E-2</v>
      </c>
      <c r="O46" s="33">
        <v>53</v>
      </c>
      <c r="P46" s="35">
        <v>1.9375E-2</v>
      </c>
      <c r="Q46" s="33">
        <v>84</v>
      </c>
      <c r="R46" s="35">
        <v>2.6539351851851852E-2</v>
      </c>
      <c r="S46" s="33">
        <v>101</v>
      </c>
      <c r="T46" s="35">
        <v>3.8460648148148147E-2</v>
      </c>
      <c r="U46" s="33">
        <v>72</v>
      </c>
      <c r="V46" s="35">
        <v>4.5694444444444447E-2</v>
      </c>
      <c r="W46" s="33">
        <v>42</v>
      </c>
      <c r="X46" s="35">
        <v>5.5E-2</v>
      </c>
      <c r="Y46" s="33">
        <v>31</v>
      </c>
      <c r="Z46" s="35">
        <v>6.1840277777777779E-2</v>
      </c>
      <c r="AA46" s="33">
        <v>32</v>
      </c>
      <c r="AB46" s="35">
        <v>7.2314814814814818E-2</v>
      </c>
      <c r="AC46" s="33">
        <v>102</v>
      </c>
      <c r="AD46" s="35">
        <v>8.6168981481481485E-2</v>
      </c>
      <c r="AE46" s="33">
        <v>52</v>
      </c>
      <c r="AF46" s="35">
        <v>0.10395833333333333</v>
      </c>
      <c r="AG46" s="33">
        <v>92</v>
      </c>
      <c r="AH46" s="35">
        <v>0.11524305555555554</v>
      </c>
      <c r="AI46" s="33" t="s">
        <v>11</v>
      </c>
      <c r="AJ46" s="35">
        <v>0.13570601851851852</v>
      </c>
      <c r="AK46" s="33">
        <v>10</v>
      </c>
      <c r="AL46" s="35">
        <v>0.14070601851851852</v>
      </c>
      <c r="AM46" s="33">
        <v>9</v>
      </c>
      <c r="AN46" s="35">
        <v>0.15920138888888888</v>
      </c>
      <c r="AO46" s="33">
        <v>8</v>
      </c>
      <c r="AP46" s="35">
        <v>0.16335648148148149</v>
      </c>
      <c r="AQ46" s="33">
        <v>7</v>
      </c>
      <c r="AR46" s="35">
        <v>0.16751157407407405</v>
      </c>
      <c r="AS46" s="33">
        <v>6</v>
      </c>
      <c r="AT46" s="35">
        <v>0.17997685185185186</v>
      </c>
      <c r="AU46" s="33">
        <v>5</v>
      </c>
      <c r="AV46" s="35">
        <v>0.18802083333333333</v>
      </c>
      <c r="AW46" s="33">
        <v>4</v>
      </c>
      <c r="AX46" s="35">
        <v>0.20408564814814814</v>
      </c>
      <c r="AY46" s="33">
        <v>3</v>
      </c>
      <c r="AZ46" s="35">
        <v>0.21041666666666667</v>
      </c>
      <c r="BA46" s="33">
        <v>2</v>
      </c>
      <c r="BB46" s="35">
        <v>0.21842592592592591</v>
      </c>
      <c r="BC46" s="33">
        <v>1</v>
      </c>
      <c r="BD46" s="35">
        <v>0.22493055555555555</v>
      </c>
      <c r="BE46" s="33" t="s">
        <v>12</v>
      </c>
      <c r="BF46" s="35">
        <v>0.23004629629629628</v>
      </c>
      <c r="BG46" s="33">
        <v>103</v>
      </c>
      <c r="BH46" s="35">
        <v>0.26263888888888892</v>
      </c>
      <c r="BI46" s="33">
        <v>93</v>
      </c>
      <c r="BJ46" s="35">
        <v>0.31354166666666666</v>
      </c>
      <c r="BK46" s="33">
        <v>62</v>
      </c>
      <c r="BL46" s="35">
        <v>0.32795138888888892</v>
      </c>
      <c r="BM46" s="33">
        <v>33</v>
      </c>
      <c r="BN46" s="35">
        <v>0.33704861111111112</v>
      </c>
      <c r="BO46" s="33" t="s">
        <v>13</v>
      </c>
      <c r="BP46" s="35">
        <v>0.37140046296296297</v>
      </c>
      <c r="BQ46" s="33" t="s">
        <v>14</v>
      </c>
      <c r="BR46" s="35">
        <v>0.37140046296296297</v>
      </c>
      <c r="BS46" s="33">
        <v>100</v>
      </c>
      <c r="BT46" s="35">
        <v>0.40307870370370374</v>
      </c>
      <c r="BU46" s="33">
        <v>60</v>
      </c>
      <c r="BV46" s="35">
        <v>0.41734953703703703</v>
      </c>
      <c r="BW46" s="33">
        <v>50</v>
      </c>
      <c r="BX46" s="35">
        <v>0.42888888888888888</v>
      </c>
      <c r="BY46" s="33">
        <v>90</v>
      </c>
      <c r="BZ46" s="35">
        <v>0.43412037037037038</v>
      </c>
      <c r="CA46" s="33">
        <v>43</v>
      </c>
      <c r="CB46" s="35">
        <v>0.50785879629629627</v>
      </c>
      <c r="CC46" s="33">
        <v>76</v>
      </c>
      <c r="CD46" s="35">
        <v>0.52344907407407404</v>
      </c>
      <c r="CE46" s="33">
        <v>77</v>
      </c>
      <c r="CF46" s="35">
        <v>0.54207175925925932</v>
      </c>
      <c r="CG46" s="33">
        <v>78</v>
      </c>
      <c r="CH46" s="35">
        <v>0.5489236111111111</v>
      </c>
      <c r="CI46" s="33">
        <v>89</v>
      </c>
      <c r="CJ46" s="35">
        <v>0.57098379629629636</v>
      </c>
      <c r="CK46" s="33">
        <v>86</v>
      </c>
      <c r="CL46" s="35">
        <v>0.58334490740740741</v>
      </c>
      <c r="CM46" s="33">
        <v>56</v>
      </c>
      <c r="CN46" s="35">
        <v>0.59762731481481479</v>
      </c>
      <c r="CO46" s="33">
        <v>96</v>
      </c>
      <c r="CP46" s="35">
        <v>0.60633101851851856</v>
      </c>
      <c r="CQ46" s="33">
        <v>45</v>
      </c>
      <c r="CR46" s="35">
        <v>0.65327546296296302</v>
      </c>
      <c r="CS46" s="33">
        <v>85</v>
      </c>
      <c r="CT46" s="35">
        <v>0.67754629629629637</v>
      </c>
      <c r="CU46" s="33">
        <v>94</v>
      </c>
      <c r="CV46" s="35">
        <v>0.70478009259259267</v>
      </c>
      <c r="CW46" s="33">
        <v>83</v>
      </c>
      <c r="CX46" s="35">
        <v>0.72165509259259253</v>
      </c>
      <c r="CY46" s="33">
        <v>82</v>
      </c>
      <c r="CZ46" s="35">
        <v>0.73600694444444448</v>
      </c>
      <c r="DA46" s="33" t="s">
        <v>15</v>
      </c>
      <c r="DB46" s="35">
        <v>0.77854166666666658</v>
      </c>
    </row>
    <row r="47" spans="1:124" x14ac:dyDescent="0.2">
      <c r="A47" s="33">
        <v>55</v>
      </c>
      <c r="B47" s="34" t="s">
        <v>53</v>
      </c>
      <c r="C47" s="33">
        <v>46</v>
      </c>
      <c r="D47" s="33" t="s">
        <v>131</v>
      </c>
      <c r="E47" s="33" t="s">
        <v>133</v>
      </c>
      <c r="F47" s="33">
        <v>27</v>
      </c>
      <c r="G47" s="33">
        <v>0</v>
      </c>
      <c r="H47" s="33">
        <v>2700</v>
      </c>
      <c r="I47" s="35">
        <v>0.71418981481481481</v>
      </c>
      <c r="J47" s="33">
        <f>COUNTA($M47:$AAA47)/2-COUNTIF($M47:$AAA47,"OS")-COUNTIF($M47:$AAA47,"OF")-COUNTIF($M47:$AAA47,"MOS")-COUNTIF($M47:$AAA47,"MOF")-COUNTIF($M47:$AAA47,"D2S")-COUNTIF($M47:$AAA47,"FD1")-COUNTIF($M47:$AAA47,"FD2")</f>
        <v>45</v>
      </c>
      <c r="K47" s="37">
        <f>H47/J47</f>
        <v>60</v>
      </c>
      <c r="M47" s="33">
        <v>30</v>
      </c>
      <c r="N47" s="35">
        <v>4.6527777777777774E-3</v>
      </c>
      <c r="O47" s="33">
        <v>40</v>
      </c>
      <c r="P47" s="35">
        <v>1.2939814814814814E-2</v>
      </c>
      <c r="Q47" s="33">
        <v>85</v>
      </c>
      <c r="R47" s="35">
        <v>2.0590277777777777E-2</v>
      </c>
      <c r="S47" s="33">
        <v>41</v>
      </c>
      <c r="T47" s="35">
        <v>3.1365740740740743E-2</v>
      </c>
      <c r="U47" s="33">
        <v>82</v>
      </c>
      <c r="V47" s="35">
        <v>4.9791666666666672E-2</v>
      </c>
      <c r="W47" s="33">
        <v>80</v>
      </c>
      <c r="X47" s="35">
        <v>5.5E-2</v>
      </c>
      <c r="Y47" s="33">
        <v>94</v>
      </c>
      <c r="Z47" s="35">
        <v>0.11321759259259261</v>
      </c>
      <c r="AA47" s="33">
        <v>61</v>
      </c>
      <c r="AB47" s="35">
        <v>0.1388425925925926</v>
      </c>
      <c r="AC47" s="33">
        <v>71</v>
      </c>
      <c r="AD47" s="35">
        <v>0.17273148148148146</v>
      </c>
      <c r="AE47" s="33">
        <v>91</v>
      </c>
      <c r="AF47" s="35">
        <v>0.19311342592592592</v>
      </c>
      <c r="AG47" s="33">
        <v>51</v>
      </c>
      <c r="AH47" s="35">
        <v>0.20278935185185185</v>
      </c>
      <c r="AI47" s="33">
        <v>34</v>
      </c>
      <c r="AJ47" s="35">
        <v>0.21781249999999999</v>
      </c>
      <c r="AK47" s="33">
        <v>104</v>
      </c>
      <c r="AL47" s="35">
        <v>0.25983796296296297</v>
      </c>
      <c r="AM47" s="33">
        <v>74</v>
      </c>
      <c r="AN47" s="35">
        <v>0.28304398148148152</v>
      </c>
      <c r="AO47" s="33">
        <v>35</v>
      </c>
      <c r="AP47" s="35">
        <v>0.29956018518518518</v>
      </c>
      <c r="AQ47" s="33">
        <v>36</v>
      </c>
      <c r="AR47" s="35">
        <v>0.31996527777777778</v>
      </c>
      <c r="AS47" s="33" t="s">
        <v>13</v>
      </c>
      <c r="AT47" s="35">
        <v>0.35171296296296295</v>
      </c>
      <c r="AU47" s="33" t="s">
        <v>14</v>
      </c>
      <c r="AV47" s="35">
        <v>0.35171296296296295</v>
      </c>
      <c r="AW47" s="33">
        <v>53</v>
      </c>
      <c r="AX47" s="35">
        <v>0.37083333333333335</v>
      </c>
      <c r="AY47" s="33">
        <v>70</v>
      </c>
      <c r="AZ47" s="35">
        <v>0.37998842592592591</v>
      </c>
      <c r="BA47" s="33">
        <v>84</v>
      </c>
      <c r="BB47" s="35">
        <v>0.38820601851851855</v>
      </c>
      <c r="BC47" s="33">
        <v>101</v>
      </c>
      <c r="BD47" s="35">
        <v>0.40806712962962965</v>
      </c>
      <c r="BE47" s="33">
        <v>72</v>
      </c>
      <c r="BF47" s="35">
        <v>0.41910879629629627</v>
      </c>
      <c r="BG47" s="33">
        <v>42</v>
      </c>
      <c r="BH47" s="35">
        <v>0.4309027777777778</v>
      </c>
      <c r="BI47" s="33">
        <v>31</v>
      </c>
      <c r="BJ47" s="35">
        <v>0.43714120370370368</v>
      </c>
      <c r="BK47" s="33">
        <v>32</v>
      </c>
      <c r="BL47" s="35">
        <v>0.44788194444444446</v>
      </c>
      <c r="BM47" s="33">
        <v>102</v>
      </c>
      <c r="BN47" s="35">
        <v>0.45376157407407408</v>
      </c>
      <c r="BO47" s="33">
        <v>52</v>
      </c>
      <c r="BP47" s="35">
        <v>0.46111111111111108</v>
      </c>
      <c r="BQ47" s="33">
        <v>92</v>
      </c>
      <c r="BR47" s="35">
        <v>0.4689699074074074</v>
      </c>
      <c r="BS47" s="33" t="s">
        <v>11</v>
      </c>
      <c r="BT47" s="35">
        <v>0.47694444444444445</v>
      </c>
      <c r="BU47" s="33">
        <v>1</v>
      </c>
      <c r="BV47" s="35">
        <v>0.47993055555555553</v>
      </c>
      <c r="BW47" s="33">
        <v>2</v>
      </c>
      <c r="BX47" s="35">
        <v>0.48471064814814818</v>
      </c>
      <c r="BY47" s="33">
        <v>3</v>
      </c>
      <c r="BZ47" s="35">
        <v>0.49496527777777777</v>
      </c>
      <c r="CA47" s="33">
        <v>4</v>
      </c>
      <c r="CB47" s="35">
        <v>0.50048611111111108</v>
      </c>
      <c r="CC47" s="33">
        <v>5</v>
      </c>
      <c r="CD47" s="35">
        <v>0.52072916666666669</v>
      </c>
      <c r="CE47" s="33">
        <v>6</v>
      </c>
      <c r="CF47" s="35">
        <v>0.52900462962962969</v>
      </c>
      <c r="CG47" s="33">
        <v>7</v>
      </c>
      <c r="CH47" s="35">
        <v>0.55079861111111106</v>
      </c>
      <c r="CI47" s="33">
        <v>8</v>
      </c>
      <c r="CJ47" s="35">
        <v>0.55508101851851854</v>
      </c>
      <c r="CK47" s="33">
        <v>9</v>
      </c>
      <c r="CL47" s="35">
        <v>0.56015046296296289</v>
      </c>
      <c r="CM47" s="33">
        <v>10</v>
      </c>
      <c r="CN47" s="35">
        <v>0.57315972222222222</v>
      </c>
      <c r="CO47" s="33" t="s">
        <v>12</v>
      </c>
      <c r="CP47" s="35">
        <v>0.5788888888888889</v>
      </c>
      <c r="CQ47" s="33">
        <v>103</v>
      </c>
      <c r="CR47" s="35">
        <v>0.61434027777777778</v>
      </c>
      <c r="CS47" s="33">
        <v>93</v>
      </c>
      <c r="CT47" s="35">
        <v>0.62677083333333339</v>
      </c>
      <c r="CU47" s="33">
        <v>62</v>
      </c>
      <c r="CV47" s="35">
        <v>0.64115740740740745</v>
      </c>
      <c r="CW47" s="33">
        <v>33</v>
      </c>
      <c r="CX47" s="35">
        <v>0.65134259259259253</v>
      </c>
      <c r="CY47" s="33">
        <v>63</v>
      </c>
      <c r="CZ47" s="35">
        <v>0.66565972222222225</v>
      </c>
      <c r="DA47" s="33" t="s">
        <v>4</v>
      </c>
      <c r="DB47" s="35">
        <v>0.67231481481481481</v>
      </c>
      <c r="DC47" s="33" t="s">
        <v>7</v>
      </c>
      <c r="DD47" s="35">
        <v>0.6758912037037037</v>
      </c>
      <c r="DE47" s="33" t="s">
        <v>6</v>
      </c>
      <c r="DF47" s="35">
        <v>0.680150462962963</v>
      </c>
      <c r="DG47" s="33" t="s">
        <v>8</v>
      </c>
      <c r="DH47" s="35">
        <v>0.68664351851851846</v>
      </c>
      <c r="DI47" s="33" t="s">
        <v>10</v>
      </c>
      <c r="DJ47" s="35">
        <v>0.69633101851851853</v>
      </c>
      <c r="DK47" s="33" t="s">
        <v>15</v>
      </c>
      <c r="DL47" s="35">
        <v>0.71418981481481481</v>
      </c>
    </row>
    <row r="48" spans="1:124" x14ac:dyDescent="0.2">
      <c r="A48" s="33">
        <v>53</v>
      </c>
      <c r="B48" s="34" t="s">
        <v>54</v>
      </c>
      <c r="C48" s="33">
        <v>47</v>
      </c>
      <c r="D48" s="33" t="s">
        <v>131</v>
      </c>
      <c r="E48" s="33" t="s">
        <v>133</v>
      </c>
      <c r="F48" s="33">
        <v>28</v>
      </c>
      <c r="G48" s="33">
        <v>0</v>
      </c>
      <c r="H48" s="33">
        <v>2670</v>
      </c>
      <c r="I48" s="35">
        <v>0.60895833333333338</v>
      </c>
      <c r="J48" s="33">
        <f>COUNTA($M48:$AAA48)/2-COUNTIF($M48:$AAA48,"OS")-COUNTIF($M48:$AAA48,"OF")-COUNTIF($M48:$AAA48,"MOS")-COUNTIF($M48:$AAA48,"MOF")-COUNTIF($M48:$AAA48,"D2S")-COUNTIF($M48:$AAA48,"FD1")-COUNTIF($M48:$AAA48,"FD2")</f>
        <v>43</v>
      </c>
      <c r="K48" s="37">
        <f>H48/J48</f>
        <v>62.093023255813954</v>
      </c>
      <c r="M48" s="33">
        <v>73</v>
      </c>
      <c r="N48" s="35">
        <v>3.0578703703703702E-2</v>
      </c>
      <c r="O48" s="33">
        <v>63</v>
      </c>
      <c r="P48" s="35">
        <v>4.4976851851851851E-2</v>
      </c>
      <c r="Q48" s="33" t="s">
        <v>4</v>
      </c>
      <c r="R48" s="35">
        <v>5.063657407407407E-2</v>
      </c>
      <c r="S48" s="33" t="s">
        <v>9</v>
      </c>
      <c r="T48" s="35">
        <v>5.5162037037037037E-2</v>
      </c>
      <c r="U48" s="33" t="s">
        <v>8</v>
      </c>
      <c r="V48" s="35">
        <v>6.2511574074074081E-2</v>
      </c>
      <c r="W48" s="33" t="s">
        <v>7</v>
      </c>
      <c r="X48" s="35">
        <v>6.9456018518518514E-2</v>
      </c>
      <c r="Y48" s="33" t="s">
        <v>6</v>
      </c>
      <c r="Z48" s="35">
        <v>7.3460648148148136E-2</v>
      </c>
      <c r="AA48" s="33" t="s">
        <v>5</v>
      </c>
      <c r="AB48" s="35">
        <v>7.9861111111111105E-2</v>
      </c>
      <c r="AC48" s="33" t="s">
        <v>10</v>
      </c>
      <c r="AD48" s="35">
        <v>8.4074074074074079E-2</v>
      </c>
      <c r="AE48" s="33">
        <v>33</v>
      </c>
      <c r="AF48" s="35">
        <v>9.6145833333333333E-2</v>
      </c>
      <c r="AG48" s="33">
        <v>62</v>
      </c>
      <c r="AH48" s="35">
        <v>0.1125462962962963</v>
      </c>
      <c r="AI48" s="33">
        <v>93</v>
      </c>
      <c r="AJ48" s="35">
        <v>0.12296296296296295</v>
      </c>
      <c r="AK48" s="33">
        <v>103</v>
      </c>
      <c r="AL48" s="35">
        <v>0.1368287037037037</v>
      </c>
      <c r="AM48" s="33" t="s">
        <v>11</v>
      </c>
      <c r="AN48" s="35">
        <v>0.15267361111111111</v>
      </c>
      <c r="AO48" s="33">
        <v>1</v>
      </c>
      <c r="AP48" s="35">
        <v>0.15649305555555557</v>
      </c>
      <c r="AQ48" s="33">
        <v>2</v>
      </c>
      <c r="AR48" s="35">
        <v>0.16315972222222222</v>
      </c>
      <c r="AS48" s="33">
        <v>3</v>
      </c>
      <c r="AT48" s="35">
        <v>0.1696412037037037</v>
      </c>
      <c r="AU48" s="33">
        <v>4</v>
      </c>
      <c r="AV48" s="35">
        <v>0.17417824074074073</v>
      </c>
      <c r="AW48" s="33">
        <v>5</v>
      </c>
      <c r="AX48" s="35">
        <v>0.18405092592592595</v>
      </c>
      <c r="AY48" s="33">
        <v>6</v>
      </c>
      <c r="AZ48" s="35">
        <v>0.1905324074074074</v>
      </c>
      <c r="BA48" s="33">
        <v>7</v>
      </c>
      <c r="BB48" s="35">
        <v>0.20048611111111111</v>
      </c>
      <c r="BC48" s="33">
        <v>8</v>
      </c>
      <c r="BD48" s="35">
        <v>0.208125</v>
      </c>
      <c r="BE48" s="33">
        <v>9</v>
      </c>
      <c r="BF48" s="35">
        <v>0.21092592592592593</v>
      </c>
      <c r="BG48" s="33">
        <v>10</v>
      </c>
      <c r="BH48" s="35">
        <v>0.22170138888888891</v>
      </c>
      <c r="BI48" s="33" t="s">
        <v>12</v>
      </c>
      <c r="BJ48" s="35">
        <v>0.22714120370370372</v>
      </c>
      <c r="BK48" s="33">
        <v>92</v>
      </c>
      <c r="BL48" s="35">
        <v>0.25332175925925926</v>
      </c>
      <c r="BM48" s="33">
        <v>52</v>
      </c>
      <c r="BN48" s="35">
        <v>0.27851851851851855</v>
      </c>
      <c r="BO48" s="33">
        <v>102</v>
      </c>
      <c r="BP48" s="35">
        <v>0.29017361111111112</v>
      </c>
      <c r="BQ48" s="33">
        <v>32</v>
      </c>
      <c r="BR48" s="35">
        <v>0.30427083333333332</v>
      </c>
      <c r="BS48" s="33">
        <v>31</v>
      </c>
      <c r="BT48" s="35">
        <v>0.31768518518518518</v>
      </c>
      <c r="BU48" s="33">
        <v>42</v>
      </c>
      <c r="BV48" s="35">
        <v>0.32377314814814812</v>
      </c>
      <c r="BW48" s="33">
        <v>72</v>
      </c>
      <c r="BX48" s="35">
        <v>0.33608796296296295</v>
      </c>
      <c r="BY48" s="33">
        <v>53</v>
      </c>
      <c r="BZ48" s="35">
        <v>0.3550462962962963</v>
      </c>
      <c r="CA48" s="33" t="s">
        <v>13</v>
      </c>
      <c r="CB48" s="35">
        <v>0.37070601851851853</v>
      </c>
      <c r="CC48" s="33" t="s">
        <v>14</v>
      </c>
      <c r="CD48" s="35">
        <v>0.37070601851851853</v>
      </c>
      <c r="CE48" s="33">
        <v>70</v>
      </c>
      <c r="CF48" s="35">
        <v>0.3784837962962963</v>
      </c>
      <c r="CG48" s="33">
        <v>41</v>
      </c>
      <c r="CH48" s="35">
        <v>0.38813657407407409</v>
      </c>
      <c r="CI48" s="33">
        <v>84</v>
      </c>
      <c r="CJ48" s="35">
        <v>0.39739583333333334</v>
      </c>
      <c r="CK48" s="33">
        <v>101</v>
      </c>
      <c r="CL48" s="35">
        <v>0.40965277777777781</v>
      </c>
      <c r="CM48" s="33">
        <v>80</v>
      </c>
      <c r="CN48" s="35">
        <v>0.42163194444444446</v>
      </c>
      <c r="CO48" s="33">
        <v>81</v>
      </c>
      <c r="CP48" s="35">
        <v>0.44748842592592591</v>
      </c>
      <c r="CQ48" s="33">
        <v>82</v>
      </c>
      <c r="CR48" s="35">
        <v>0.45738425925925924</v>
      </c>
      <c r="CS48" s="33">
        <v>83</v>
      </c>
      <c r="CT48" s="35">
        <v>0.46883101851851849</v>
      </c>
      <c r="CU48" s="33">
        <v>94</v>
      </c>
      <c r="CV48" s="35">
        <v>0.48797453703703703</v>
      </c>
      <c r="CW48" s="33">
        <v>61</v>
      </c>
      <c r="CX48" s="35">
        <v>0.51</v>
      </c>
      <c r="CY48" s="33">
        <v>71</v>
      </c>
      <c r="CZ48" s="35">
        <v>0.52557870370370374</v>
      </c>
      <c r="DA48" s="33">
        <v>91</v>
      </c>
      <c r="DB48" s="35">
        <v>0.54857638888888893</v>
      </c>
      <c r="DC48" s="33">
        <v>51</v>
      </c>
      <c r="DD48" s="35">
        <v>0.5584027777777778</v>
      </c>
      <c r="DE48" s="33">
        <v>34</v>
      </c>
      <c r="DF48" s="35">
        <v>0.57508101851851856</v>
      </c>
      <c r="DG48" s="33" t="s">
        <v>15</v>
      </c>
      <c r="DH48" s="35">
        <v>0.60895833333333338</v>
      </c>
    </row>
    <row r="49" spans="1:112" x14ac:dyDescent="0.2">
      <c r="A49" s="33">
        <v>27</v>
      </c>
      <c r="B49" s="34" t="s">
        <v>177</v>
      </c>
      <c r="C49" s="33">
        <v>48</v>
      </c>
      <c r="D49" s="33" t="s">
        <v>132</v>
      </c>
      <c r="E49" s="33" t="s">
        <v>73</v>
      </c>
      <c r="F49" s="33">
        <v>7</v>
      </c>
      <c r="G49" s="33">
        <v>0</v>
      </c>
      <c r="H49" s="33">
        <v>2620</v>
      </c>
      <c r="I49" s="35">
        <v>0.71898148148148155</v>
      </c>
      <c r="J49" s="33">
        <f>COUNTA($M49:$AAA49)/2-COUNTIF($M49:$AAA49,"OS")-COUNTIF($M49:$AAA49,"OF")-COUNTIF($M49:$AAA49,"MOS")-COUNTIF($M49:$AAA49,"MOF")-COUNTIF($M49:$AAA49,"D2S")-COUNTIF($M49:$AAA49,"FD1")-COUNTIF($M49:$AAA49,"FD2")</f>
        <v>43</v>
      </c>
      <c r="K49" s="37">
        <f>H49/J49</f>
        <v>60.930232558139537</v>
      </c>
      <c r="M49" s="33">
        <v>70</v>
      </c>
      <c r="N49" s="35">
        <v>1.2789351851851852E-2</v>
      </c>
      <c r="O49" s="33">
        <v>53</v>
      </c>
      <c r="P49" s="35">
        <v>2.013888888888889E-2</v>
      </c>
      <c r="Q49" s="33">
        <v>84</v>
      </c>
      <c r="R49" s="35">
        <v>2.8333333333333332E-2</v>
      </c>
      <c r="S49" s="33">
        <v>82</v>
      </c>
      <c r="T49" s="35">
        <v>4.6134259259259264E-2</v>
      </c>
      <c r="U49" s="33">
        <v>83</v>
      </c>
      <c r="V49" s="35">
        <v>6.8125000000000005E-2</v>
      </c>
      <c r="W49" s="33">
        <v>81</v>
      </c>
      <c r="X49" s="35">
        <v>8.7557870370370369E-2</v>
      </c>
      <c r="Y49" s="33">
        <v>80</v>
      </c>
      <c r="Z49" s="35">
        <v>0.10133101851851851</v>
      </c>
      <c r="AA49" s="33">
        <v>101</v>
      </c>
      <c r="AB49" s="35">
        <v>0.1152662037037037</v>
      </c>
      <c r="AC49" s="33">
        <v>72</v>
      </c>
      <c r="AD49" s="35">
        <v>0.12498842592592592</v>
      </c>
      <c r="AE49" s="33">
        <v>42</v>
      </c>
      <c r="AF49" s="35">
        <v>0.14003472222222221</v>
      </c>
      <c r="AG49" s="33">
        <v>31</v>
      </c>
      <c r="AH49" s="35">
        <v>0.14681712962962964</v>
      </c>
      <c r="AI49" s="33">
        <v>32</v>
      </c>
      <c r="AJ49" s="35">
        <v>0.15980324074074073</v>
      </c>
      <c r="AK49" s="33">
        <v>102</v>
      </c>
      <c r="AL49" s="35">
        <v>0.17091435185185186</v>
      </c>
      <c r="AM49" s="33">
        <v>52</v>
      </c>
      <c r="AN49" s="35">
        <v>0.1940625</v>
      </c>
      <c r="AO49" s="33">
        <v>92</v>
      </c>
      <c r="AP49" s="35">
        <v>0.20510416666666667</v>
      </c>
      <c r="AQ49" s="33" t="s">
        <v>11</v>
      </c>
      <c r="AR49" s="35">
        <v>0.22973379629629631</v>
      </c>
      <c r="AS49" s="33">
        <v>10</v>
      </c>
      <c r="AT49" s="35">
        <v>0.23574074074074072</v>
      </c>
      <c r="AU49" s="33">
        <v>9</v>
      </c>
      <c r="AV49" s="35">
        <v>0.25177083333333333</v>
      </c>
      <c r="AW49" s="33">
        <v>8</v>
      </c>
      <c r="AX49" s="35">
        <v>0.25616898148148148</v>
      </c>
      <c r="AY49" s="33">
        <v>7</v>
      </c>
      <c r="AZ49" s="35">
        <v>0.26173611111111111</v>
      </c>
      <c r="BA49" s="33">
        <v>6</v>
      </c>
      <c r="BB49" s="35">
        <v>0.27383101851851849</v>
      </c>
      <c r="BC49" s="33">
        <v>5</v>
      </c>
      <c r="BD49" s="35">
        <v>0.28422453703703704</v>
      </c>
      <c r="BE49" s="33">
        <v>4</v>
      </c>
      <c r="BF49" s="35">
        <v>0.30844907407407407</v>
      </c>
      <c r="BG49" s="33">
        <v>3</v>
      </c>
      <c r="BH49" s="35">
        <v>0.31525462962962963</v>
      </c>
      <c r="BI49" s="33">
        <v>2</v>
      </c>
      <c r="BJ49" s="35">
        <v>0.32462962962962966</v>
      </c>
      <c r="BK49" s="33">
        <v>1</v>
      </c>
      <c r="BL49" s="35">
        <v>0.33337962962962964</v>
      </c>
      <c r="BM49" s="33" t="s">
        <v>12</v>
      </c>
      <c r="BN49" s="35">
        <v>0.33849537037037036</v>
      </c>
      <c r="BO49" s="33">
        <v>62</v>
      </c>
      <c r="BP49" s="35">
        <v>0.35077546296296297</v>
      </c>
      <c r="BQ49" s="33">
        <v>33</v>
      </c>
      <c r="BR49" s="35">
        <v>0.36085648148148147</v>
      </c>
      <c r="BS49" s="33" t="s">
        <v>13</v>
      </c>
      <c r="BT49" s="35">
        <v>0.38296296296296295</v>
      </c>
      <c r="BU49" s="33" t="s">
        <v>14</v>
      </c>
      <c r="BV49" s="35">
        <v>0.38296296296296295</v>
      </c>
      <c r="BW49" s="33">
        <v>30</v>
      </c>
      <c r="BX49" s="35">
        <v>0.39552083333333332</v>
      </c>
      <c r="BY49" s="33">
        <v>40</v>
      </c>
      <c r="BZ49" s="35">
        <v>0.40468750000000003</v>
      </c>
      <c r="CA49" s="33">
        <v>85</v>
      </c>
      <c r="CB49" s="35">
        <v>0.42453703703703699</v>
      </c>
      <c r="CC49" s="33">
        <v>94</v>
      </c>
      <c r="CD49" s="35">
        <v>0.45079861111111108</v>
      </c>
      <c r="CE49" s="33">
        <v>51</v>
      </c>
      <c r="CF49" s="35">
        <v>0.46295138888888893</v>
      </c>
      <c r="CG49" s="33">
        <v>91</v>
      </c>
      <c r="CH49" s="35">
        <v>0.47186342592592595</v>
      </c>
      <c r="CI49" s="33">
        <v>34</v>
      </c>
      <c r="CJ49" s="35">
        <v>0.48974537037037041</v>
      </c>
      <c r="CK49" s="33">
        <v>64</v>
      </c>
      <c r="CL49" s="35">
        <v>0.50813657407407409</v>
      </c>
      <c r="CM49" s="33">
        <v>104</v>
      </c>
      <c r="CN49" s="35">
        <v>0.53254629629629624</v>
      </c>
      <c r="CO49" s="33">
        <v>74</v>
      </c>
      <c r="CP49" s="35">
        <v>0.55781249999999993</v>
      </c>
      <c r="CQ49" s="33">
        <v>36</v>
      </c>
      <c r="CR49" s="35">
        <v>0.58935185185185179</v>
      </c>
      <c r="CS49" s="33">
        <v>45</v>
      </c>
      <c r="CT49" s="35">
        <v>0.60730324074074071</v>
      </c>
      <c r="CU49" s="33">
        <v>96</v>
      </c>
      <c r="CV49" s="35">
        <v>0.64432870370370365</v>
      </c>
      <c r="CW49" s="33">
        <v>90</v>
      </c>
      <c r="CX49" s="35">
        <v>0.67576388888888894</v>
      </c>
      <c r="CY49" s="33">
        <v>50</v>
      </c>
      <c r="CZ49" s="35">
        <v>0.68607638888888889</v>
      </c>
      <c r="DA49" s="33">
        <v>60</v>
      </c>
      <c r="DB49" s="35">
        <v>0.70515046296296291</v>
      </c>
      <c r="DC49" s="33" t="s">
        <v>15</v>
      </c>
      <c r="DD49" s="35">
        <v>0.71898148148148155</v>
      </c>
    </row>
    <row r="50" spans="1:112" x14ac:dyDescent="0.2">
      <c r="A50" s="33">
        <v>1</v>
      </c>
      <c r="B50" s="34" t="s">
        <v>77</v>
      </c>
      <c r="C50" s="33">
        <v>49</v>
      </c>
      <c r="D50" s="33" t="s">
        <v>131</v>
      </c>
      <c r="E50" s="33" t="s">
        <v>73</v>
      </c>
      <c r="F50" s="33">
        <v>6</v>
      </c>
      <c r="G50" s="33">
        <v>0</v>
      </c>
      <c r="H50" s="33">
        <v>2610</v>
      </c>
      <c r="I50" s="35">
        <v>0.74059027777777775</v>
      </c>
      <c r="J50" s="33">
        <f>COUNTA($M50:$AAA50)/2-COUNTIF($M50:$AAA50,"OS")-COUNTIF($M50:$AAA50,"OF")-COUNTIF($M50:$AAA50,"MOS")-COUNTIF($M50:$AAA50,"MOF")-COUNTIF($M50:$AAA50,"D2S")-COUNTIF($M50:$AAA50,"FD1")-COUNTIF($M50:$AAA50,"FD2")</f>
        <v>43</v>
      </c>
      <c r="K50" s="37">
        <f>H50/J50</f>
        <v>60.697674418604649</v>
      </c>
      <c r="M50" s="33">
        <v>30</v>
      </c>
      <c r="N50" s="35">
        <v>6.0416666666666665E-3</v>
      </c>
      <c r="O50" s="33">
        <v>85</v>
      </c>
      <c r="P50" s="35">
        <v>1.556712962962963E-2</v>
      </c>
      <c r="Q50" s="33">
        <v>40</v>
      </c>
      <c r="R50" s="35">
        <v>2.4537037037037038E-2</v>
      </c>
      <c r="S50" s="33">
        <v>36</v>
      </c>
      <c r="T50" s="35">
        <v>2.9953703703703705E-2</v>
      </c>
      <c r="U50" s="33">
        <v>75</v>
      </c>
      <c r="V50" s="35">
        <v>4.3506944444444445E-2</v>
      </c>
      <c r="W50" s="33">
        <v>65</v>
      </c>
      <c r="X50" s="35">
        <v>5.6122685185185185E-2</v>
      </c>
      <c r="Y50" s="33">
        <v>55</v>
      </c>
      <c r="Z50" s="35">
        <v>0.10903935185185186</v>
      </c>
      <c r="AA50" s="33">
        <v>96</v>
      </c>
      <c r="AB50" s="35">
        <v>0.11891203703703705</v>
      </c>
      <c r="AC50" s="33">
        <v>86</v>
      </c>
      <c r="AD50" s="35">
        <v>0.155</v>
      </c>
      <c r="AE50" s="33">
        <v>46</v>
      </c>
      <c r="AF50" s="35">
        <v>0.17278935185185185</v>
      </c>
      <c r="AG50" s="33">
        <v>66</v>
      </c>
      <c r="AH50" s="35">
        <v>0.18140046296296297</v>
      </c>
      <c r="AI50" s="33">
        <v>45</v>
      </c>
      <c r="AJ50" s="35">
        <v>0.1983449074074074</v>
      </c>
      <c r="AK50" s="33">
        <v>90</v>
      </c>
      <c r="AL50" s="35">
        <v>0.21128472222222225</v>
      </c>
      <c r="AM50" s="33">
        <v>50</v>
      </c>
      <c r="AN50" s="35">
        <v>0.22484953703703703</v>
      </c>
      <c r="AO50" s="33">
        <v>53</v>
      </c>
      <c r="AP50" s="35">
        <v>0.26099537037037041</v>
      </c>
      <c r="AQ50" s="33">
        <v>33</v>
      </c>
      <c r="AR50" s="35">
        <v>0.26899305555555558</v>
      </c>
      <c r="AS50" s="33">
        <v>62</v>
      </c>
      <c r="AT50" s="35">
        <v>0.28034722222222225</v>
      </c>
      <c r="AU50" s="33">
        <v>101</v>
      </c>
      <c r="AV50" s="35">
        <v>0.30332175925925925</v>
      </c>
      <c r="AW50" s="33">
        <v>84</v>
      </c>
      <c r="AX50" s="35">
        <v>0.31642361111111111</v>
      </c>
      <c r="AY50" s="33">
        <v>100</v>
      </c>
      <c r="AZ50" s="35">
        <v>0.3574074074074074</v>
      </c>
      <c r="BA50" s="33" t="s">
        <v>13</v>
      </c>
      <c r="BB50" s="35">
        <v>0.35903935185185182</v>
      </c>
      <c r="BC50" s="33" t="s">
        <v>14</v>
      </c>
      <c r="BD50" s="35">
        <v>0.35903935185185182</v>
      </c>
      <c r="BE50" s="33" t="s">
        <v>4</v>
      </c>
      <c r="BF50" s="35">
        <v>0.39436342592592594</v>
      </c>
      <c r="BG50" s="33" t="s">
        <v>5</v>
      </c>
      <c r="BH50" s="35">
        <v>0.40285879629629634</v>
      </c>
      <c r="BI50" s="33" t="s">
        <v>6</v>
      </c>
      <c r="BJ50" s="35">
        <v>0.41310185185185189</v>
      </c>
      <c r="BK50" s="33" t="s">
        <v>7</v>
      </c>
      <c r="BL50" s="35">
        <v>0.42197916666666663</v>
      </c>
      <c r="BM50" s="33" t="s">
        <v>8</v>
      </c>
      <c r="BN50" s="35">
        <v>0.42856481481481484</v>
      </c>
      <c r="BO50" s="33" t="s">
        <v>9</v>
      </c>
      <c r="BP50" s="35">
        <v>0.44077546296296299</v>
      </c>
      <c r="BQ50" s="33" t="s">
        <v>10</v>
      </c>
      <c r="BR50" s="35">
        <v>0.44826388888888885</v>
      </c>
      <c r="BS50" s="33">
        <v>63</v>
      </c>
      <c r="BT50" s="35">
        <v>0.45390046296296299</v>
      </c>
      <c r="BU50" s="33">
        <v>93</v>
      </c>
      <c r="BV50" s="35">
        <v>0.49178240740740736</v>
      </c>
      <c r="BW50" s="33">
        <v>103</v>
      </c>
      <c r="BX50" s="35">
        <v>0.50412037037037039</v>
      </c>
      <c r="BY50" s="33" t="s">
        <v>11</v>
      </c>
      <c r="BZ50" s="35">
        <v>0.52834490740740747</v>
      </c>
      <c r="CA50" s="33">
        <v>1</v>
      </c>
      <c r="CB50" s="35">
        <v>0.53444444444444439</v>
      </c>
      <c r="CC50" s="33">
        <v>2</v>
      </c>
      <c r="CD50" s="35">
        <v>0.54160879629629632</v>
      </c>
      <c r="CE50" s="33">
        <v>3</v>
      </c>
      <c r="CF50" s="35">
        <v>0.54905092592592586</v>
      </c>
      <c r="CG50" s="33">
        <v>4</v>
      </c>
      <c r="CH50" s="35">
        <v>0.55752314814814818</v>
      </c>
      <c r="CI50" s="33">
        <v>5</v>
      </c>
      <c r="CJ50" s="35">
        <v>0.57712962962962966</v>
      </c>
      <c r="CK50" s="33">
        <v>6</v>
      </c>
      <c r="CL50" s="35">
        <v>0.58789351851851845</v>
      </c>
      <c r="CM50" s="33">
        <v>7</v>
      </c>
      <c r="CN50" s="35">
        <v>0.60321759259259256</v>
      </c>
      <c r="CO50" s="33">
        <v>8</v>
      </c>
      <c r="CP50" s="35">
        <v>0.6083912037037037</v>
      </c>
      <c r="CQ50" s="33">
        <v>9</v>
      </c>
      <c r="CR50" s="35">
        <v>0.61449074074074073</v>
      </c>
      <c r="CS50" s="33">
        <v>10</v>
      </c>
      <c r="CT50" s="35">
        <v>0.63167824074074075</v>
      </c>
      <c r="CU50" s="33" t="s">
        <v>12</v>
      </c>
      <c r="CV50" s="35">
        <v>0.63968749999999996</v>
      </c>
      <c r="CW50" s="33">
        <v>92</v>
      </c>
      <c r="CX50" s="35">
        <v>0.65730324074074076</v>
      </c>
      <c r="CY50" s="33">
        <v>102</v>
      </c>
      <c r="CZ50" s="35">
        <v>0.67237268518518523</v>
      </c>
      <c r="DA50" s="33">
        <v>32</v>
      </c>
      <c r="DB50" s="35">
        <v>0.68603009259259251</v>
      </c>
      <c r="DC50" s="33">
        <v>42</v>
      </c>
      <c r="DD50" s="35">
        <v>0.70059027777777771</v>
      </c>
      <c r="DE50" s="33">
        <v>72</v>
      </c>
      <c r="DF50" s="35">
        <v>0.71121527777777782</v>
      </c>
      <c r="DG50" s="33" t="s">
        <v>15</v>
      </c>
      <c r="DH50" s="35">
        <v>0.74059027777777775</v>
      </c>
    </row>
    <row r="51" spans="1:112" x14ac:dyDescent="0.2">
      <c r="A51" s="33">
        <v>28</v>
      </c>
      <c r="B51" s="34" t="s">
        <v>55</v>
      </c>
      <c r="C51" s="33">
        <v>50</v>
      </c>
      <c r="D51" s="33" t="s">
        <v>131</v>
      </c>
      <c r="E51" s="33" t="s">
        <v>133</v>
      </c>
      <c r="F51" s="33">
        <v>29</v>
      </c>
      <c r="G51" s="33">
        <v>0</v>
      </c>
      <c r="H51" s="33">
        <v>2580</v>
      </c>
      <c r="I51" s="35">
        <v>0.74637731481481484</v>
      </c>
      <c r="J51" s="33">
        <f>COUNTA($M51:$AAA51)/2-COUNTIF($M51:$AAA51,"OS")-COUNTIF($M51:$AAA51,"OF")-COUNTIF($M51:$AAA51,"MOS")-COUNTIF($M51:$AAA51,"MOF")-COUNTIF($M51:$AAA51,"D2S")-COUNTIF($M51:$AAA51,"FD1")-COUNTIF($M51:$AAA51,"FD2")</f>
        <v>40</v>
      </c>
      <c r="K51" s="37">
        <f>H51/J51</f>
        <v>64.5</v>
      </c>
      <c r="M51" s="33">
        <v>50</v>
      </c>
      <c r="N51" s="35">
        <v>5.0671296296296298E-2</v>
      </c>
      <c r="O51" s="33">
        <v>90</v>
      </c>
      <c r="P51" s="35">
        <v>6.2812499999999993E-2</v>
      </c>
      <c r="Q51" s="33">
        <v>45</v>
      </c>
      <c r="R51" s="35">
        <v>7.8657407407407412E-2</v>
      </c>
      <c r="S51" s="33">
        <v>36</v>
      </c>
      <c r="T51" s="35">
        <v>8.8761574074074076E-2</v>
      </c>
      <c r="U51" s="33">
        <v>40</v>
      </c>
      <c r="V51" s="35">
        <v>9.959490740740741E-2</v>
      </c>
      <c r="W51" s="33">
        <v>30</v>
      </c>
      <c r="X51" s="35">
        <v>0.10611111111111111</v>
      </c>
      <c r="Y51" s="33">
        <v>100</v>
      </c>
      <c r="Z51" s="35">
        <v>0.11937500000000001</v>
      </c>
      <c r="AA51" s="33">
        <v>70</v>
      </c>
      <c r="AB51" s="35">
        <v>0.15511574074074075</v>
      </c>
      <c r="AC51" s="33">
        <v>85</v>
      </c>
      <c r="AD51" s="35">
        <v>0.17300925925925925</v>
      </c>
      <c r="AE51" s="33">
        <v>35</v>
      </c>
      <c r="AF51" s="35">
        <v>0.20363425925925926</v>
      </c>
      <c r="AG51" s="33">
        <v>74</v>
      </c>
      <c r="AH51" s="35">
        <v>0.21321759259259257</v>
      </c>
      <c r="AI51" s="33">
        <v>104</v>
      </c>
      <c r="AJ51" s="35">
        <v>0.22873842592592594</v>
      </c>
      <c r="AK51" s="33">
        <v>64</v>
      </c>
      <c r="AL51" s="35">
        <v>0.25871527777777775</v>
      </c>
      <c r="AM51" s="33">
        <v>34</v>
      </c>
      <c r="AN51" s="35">
        <v>0.30216435185185186</v>
      </c>
      <c r="AO51" s="33">
        <v>91</v>
      </c>
      <c r="AP51" s="35">
        <v>0.31866898148148148</v>
      </c>
      <c r="AQ51" s="33">
        <v>51</v>
      </c>
      <c r="AR51" s="35">
        <v>0.32643518518518516</v>
      </c>
      <c r="AS51" s="33">
        <v>94</v>
      </c>
      <c r="AT51" s="35">
        <v>0.34372685185185187</v>
      </c>
      <c r="AU51" s="33" t="s">
        <v>14</v>
      </c>
      <c r="AV51" s="35">
        <v>0.34372685185185187</v>
      </c>
      <c r="AW51" s="33">
        <v>53</v>
      </c>
      <c r="AX51" s="35">
        <v>0.37805555555555559</v>
      </c>
      <c r="AY51" s="33">
        <v>84</v>
      </c>
      <c r="AZ51" s="35">
        <v>0.38643518518518521</v>
      </c>
      <c r="BA51" s="33">
        <v>83</v>
      </c>
      <c r="BB51" s="35">
        <v>0.44667824074074075</v>
      </c>
      <c r="BC51" s="33">
        <v>82</v>
      </c>
      <c r="BD51" s="35">
        <v>0.4619328703703704</v>
      </c>
      <c r="BE51" s="33">
        <v>80</v>
      </c>
      <c r="BF51" s="35">
        <v>0.47688657407407403</v>
      </c>
      <c r="BG51" s="33">
        <v>101</v>
      </c>
      <c r="BH51" s="35">
        <v>0.51148148148148154</v>
      </c>
      <c r="BI51" s="33">
        <v>72</v>
      </c>
      <c r="BJ51" s="35">
        <v>0.51818287037037036</v>
      </c>
      <c r="BK51" s="33">
        <v>92</v>
      </c>
      <c r="BL51" s="35">
        <v>0.53033564814814815</v>
      </c>
      <c r="BM51" s="33">
        <v>52</v>
      </c>
      <c r="BN51" s="35">
        <v>0.54229166666666673</v>
      </c>
      <c r="BO51" s="33">
        <v>102</v>
      </c>
      <c r="BP51" s="35">
        <v>0.55738425925925927</v>
      </c>
      <c r="BQ51" s="33" t="s">
        <v>11</v>
      </c>
      <c r="BR51" s="35">
        <v>0.57878472222222221</v>
      </c>
      <c r="BS51" s="33">
        <v>1</v>
      </c>
      <c r="BT51" s="35">
        <v>0.5829050925925926</v>
      </c>
      <c r="BU51" s="33">
        <v>2</v>
      </c>
      <c r="BV51" s="35">
        <v>0.5919444444444445</v>
      </c>
      <c r="BW51" s="33">
        <v>3</v>
      </c>
      <c r="BX51" s="35">
        <v>0.59976851851851853</v>
      </c>
      <c r="BY51" s="33">
        <v>4</v>
      </c>
      <c r="BZ51" s="35">
        <v>0.60430555555555554</v>
      </c>
      <c r="CA51" s="33">
        <v>5</v>
      </c>
      <c r="CB51" s="35">
        <v>0.61840277777777775</v>
      </c>
      <c r="CC51" s="33">
        <v>6</v>
      </c>
      <c r="CD51" s="35">
        <v>0.63842592592592595</v>
      </c>
      <c r="CE51" s="33">
        <v>7</v>
      </c>
      <c r="CF51" s="35">
        <v>0.65589120370370368</v>
      </c>
      <c r="CG51" s="33">
        <v>8</v>
      </c>
      <c r="CH51" s="35">
        <v>0.66170138888888885</v>
      </c>
      <c r="CI51" s="33">
        <v>9</v>
      </c>
      <c r="CJ51" s="35">
        <v>0.66724537037037035</v>
      </c>
      <c r="CK51" s="33">
        <v>10</v>
      </c>
      <c r="CL51" s="35">
        <v>0.68133101851851852</v>
      </c>
      <c r="CM51" s="33" t="s">
        <v>12</v>
      </c>
      <c r="CN51" s="35">
        <v>0.68574074074074076</v>
      </c>
      <c r="CO51" s="33">
        <v>103</v>
      </c>
      <c r="CP51" s="35">
        <v>0.70464120370370376</v>
      </c>
      <c r="CQ51" s="33">
        <v>93</v>
      </c>
      <c r="CR51" s="35">
        <v>0.71876157407407415</v>
      </c>
      <c r="CS51" s="33">
        <v>62</v>
      </c>
      <c r="CT51" s="35">
        <v>0.72637731481481482</v>
      </c>
      <c r="CU51" s="33" t="s">
        <v>15</v>
      </c>
      <c r="CV51" s="35">
        <v>0.74637731481481484</v>
      </c>
    </row>
    <row r="52" spans="1:112" x14ac:dyDescent="0.2">
      <c r="A52" s="33">
        <v>73</v>
      </c>
      <c r="B52" s="34" t="s">
        <v>18</v>
      </c>
      <c r="C52" s="33">
        <v>51</v>
      </c>
      <c r="D52" s="33" t="s">
        <v>130</v>
      </c>
      <c r="E52" s="33" t="s">
        <v>133</v>
      </c>
      <c r="F52" s="33">
        <v>4</v>
      </c>
      <c r="G52" s="33">
        <v>0</v>
      </c>
      <c r="H52" s="33">
        <v>2520</v>
      </c>
      <c r="I52" s="35">
        <v>0.82289351851851855</v>
      </c>
      <c r="J52" s="33">
        <f>COUNTA($M52:$AAA52)/2-COUNTIF($M52:$AAA52,"OS")-COUNTIF($M52:$AAA52,"OF")-COUNTIF($M52:$AAA52,"MOS")-COUNTIF($M52:$AAA52,"MOF")-COUNTIF($M52:$AAA52,"D2S")-COUNTIF($M52:$AAA52,"FD1")-COUNTIF($M52:$AAA52,"FD2")</f>
        <v>43</v>
      </c>
      <c r="K52" s="37">
        <f>H52/J52</f>
        <v>58.604651162790695</v>
      </c>
      <c r="M52" s="33">
        <v>100</v>
      </c>
      <c r="N52" s="35">
        <v>1.3425925925925924E-2</v>
      </c>
      <c r="O52" s="33">
        <v>30</v>
      </c>
      <c r="P52" s="35">
        <v>1.9768518518518515E-2</v>
      </c>
      <c r="Q52" s="33">
        <v>85</v>
      </c>
      <c r="R52" s="35">
        <v>3.5300925925925923E-2</v>
      </c>
      <c r="S52" s="33">
        <v>40</v>
      </c>
      <c r="T52" s="35">
        <v>5.4016203703703712E-2</v>
      </c>
      <c r="U52" s="33">
        <v>36</v>
      </c>
      <c r="V52" s="35">
        <v>6.2962962962962957E-2</v>
      </c>
      <c r="W52" s="33">
        <v>45</v>
      </c>
      <c r="X52" s="35">
        <v>8.1655092592592585E-2</v>
      </c>
      <c r="Y52" s="33">
        <v>96</v>
      </c>
      <c r="Z52" s="35">
        <v>0.11289351851851852</v>
      </c>
      <c r="AA52" s="33">
        <v>55</v>
      </c>
      <c r="AB52" s="35">
        <v>0.14008101851851851</v>
      </c>
      <c r="AC52" s="33">
        <v>56</v>
      </c>
      <c r="AD52" s="35">
        <v>0.17150462962962965</v>
      </c>
      <c r="AE52" s="33">
        <v>86</v>
      </c>
      <c r="AF52" s="35">
        <v>0.18583333333333332</v>
      </c>
      <c r="AG52" s="33">
        <v>49</v>
      </c>
      <c r="AH52" s="35">
        <v>0.20728009259259261</v>
      </c>
      <c r="AI52" s="33">
        <v>79</v>
      </c>
      <c r="AJ52" s="35">
        <v>0.22243055555555555</v>
      </c>
      <c r="AK52" s="33">
        <v>39</v>
      </c>
      <c r="AL52" s="35">
        <v>0.2621412037037037</v>
      </c>
      <c r="AM52" s="33">
        <v>78</v>
      </c>
      <c r="AN52" s="35">
        <v>0.30687500000000001</v>
      </c>
      <c r="AO52" s="33">
        <v>76</v>
      </c>
      <c r="AP52" s="35">
        <v>0.32501157407407405</v>
      </c>
      <c r="AQ52" s="33">
        <v>46</v>
      </c>
      <c r="AR52" s="35">
        <v>0.35049768518518515</v>
      </c>
      <c r="AS52" s="33">
        <v>66</v>
      </c>
      <c r="AT52" s="35">
        <v>0.35872685185185182</v>
      </c>
      <c r="AU52" s="33">
        <v>90</v>
      </c>
      <c r="AV52" s="35">
        <v>0.37592592592592594</v>
      </c>
      <c r="AW52" s="33" t="s">
        <v>13</v>
      </c>
      <c r="AX52" s="35">
        <v>0.40881944444444446</v>
      </c>
      <c r="AY52" s="33" t="s">
        <v>14</v>
      </c>
      <c r="AZ52" s="35">
        <v>0.40881944444444446</v>
      </c>
      <c r="BA52" s="33">
        <v>53</v>
      </c>
      <c r="BB52" s="35">
        <v>0.42472222222222222</v>
      </c>
      <c r="BC52" s="33">
        <v>84</v>
      </c>
      <c r="BD52" s="35">
        <v>0.43633101851851852</v>
      </c>
      <c r="BE52" s="33">
        <v>33</v>
      </c>
      <c r="BF52" s="35">
        <v>0.45192129629629635</v>
      </c>
      <c r="BG52" s="33">
        <v>63</v>
      </c>
      <c r="BH52" s="35">
        <v>0.46483796296296293</v>
      </c>
      <c r="BI52" s="33" t="s">
        <v>4</v>
      </c>
      <c r="BJ52" s="35">
        <v>0.47326388888888887</v>
      </c>
      <c r="BK52" s="33" t="s">
        <v>9</v>
      </c>
      <c r="BL52" s="35">
        <v>0.48114583333333333</v>
      </c>
      <c r="BM52" s="33" t="s">
        <v>8</v>
      </c>
      <c r="BN52" s="35">
        <v>0.49387731481481478</v>
      </c>
      <c r="BO52" s="33" t="s">
        <v>6</v>
      </c>
      <c r="BP52" s="35">
        <v>0.50042824074074077</v>
      </c>
      <c r="BQ52" s="33" t="s">
        <v>7</v>
      </c>
      <c r="BR52" s="35">
        <v>0.50832175925925926</v>
      </c>
      <c r="BS52" s="33" t="s">
        <v>5</v>
      </c>
      <c r="BT52" s="35">
        <v>0.51559027777777777</v>
      </c>
      <c r="BU52" s="33" t="s">
        <v>10</v>
      </c>
      <c r="BV52" s="35">
        <v>0.52143518518518517</v>
      </c>
      <c r="BW52" s="33">
        <v>62</v>
      </c>
      <c r="BX52" s="35">
        <v>0.54412037037037042</v>
      </c>
      <c r="BY52" s="33" t="s">
        <v>11</v>
      </c>
      <c r="BZ52" s="35">
        <v>0.55500000000000005</v>
      </c>
      <c r="CA52" s="33">
        <v>1</v>
      </c>
      <c r="CB52" s="35">
        <v>0.56299768518518511</v>
      </c>
      <c r="CC52" s="33">
        <v>2</v>
      </c>
      <c r="CD52" s="35">
        <v>0.57032407407407404</v>
      </c>
      <c r="CE52" s="33">
        <v>3</v>
      </c>
      <c r="CF52" s="35">
        <v>0.57788194444444441</v>
      </c>
      <c r="CG52" s="33">
        <v>4</v>
      </c>
      <c r="CH52" s="35">
        <v>0.58314814814814808</v>
      </c>
      <c r="CI52" s="33">
        <v>5</v>
      </c>
      <c r="CJ52" s="35">
        <v>0.6073263888888889</v>
      </c>
      <c r="CK52" s="33">
        <v>6</v>
      </c>
      <c r="CL52" s="35">
        <v>0.62976851851851856</v>
      </c>
      <c r="CM52" s="33">
        <v>7</v>
      </c>
      <c r="CN52" s="35">
        <v>0.65378472222222228</v>
      </c>
      <c r="CO52" s="33">
        <v>8</v>
      </c>
      <c r="CP52" s="35">
        <v>0.66206018518518517</v>
      </c>
      <c r="CQ52" s="33">
        <v>9</v>
      </c>
      <c r="CR52" s="35">
        <v>0.66663194444444451</v>
      </c>
      <c r="CS52" s="33">
        <v>10</v>
      </c>
      <c r="CT52" s="35">
        <v>0.69857638888888884</v>
      </c>
      <c r="CU52" s="33" t="s">
        <v>12</v>
      </c>
      <c r="CV52" s="35">
        <v>0.70515046296296291</v>
      </c>
      <c r="CW52" s="33">
        <v>42</v>
      </c>
      <c r="CX52" s="35">
        <v>0.7270833333333333</v>
      </c>
      <c r="CY52" s="33">
        <v>72</v>
      </c>
      <c r="CZ52" s="35">
        <v>0.73934027777777767</v>
      </c>
      <c r="DA52" s="33">
        <v>101</v>
      </c>
      <c r="DB52" s="35">
        <v>0.75462962962962965</v>
      </c>
      <c r="DC52" s="33">
        <v>82</v>
      </c>
      <c r="DD52" s="35">
        <v>0.76784722222222224</v>
      </c>
      <c r="DE52" s="33">
        <v>94</v>
      </c>
      <c r="DF52" s="35">
        <v>0.79916666666666669</v>
      </c>
      <c r="DG52" s="33" t="s">
        <v>15</v>
      </c>
      <c r="DH52" s="35">
        <v>0.82289351851851855</v>
      </c>
    </row>
    <row r="53" spans="1:112" x14ac:dyDescent="0.2">
      <c r="A53" s="33">
        <v>130</v>
      </c>
      <c r="B53" s="34" t="s">
        <v>123</v>
      </c>
      <c r="C53" s="33">
        <v>52</v>
      </c>
      <c r="D53" s="33" t="s">
        <v>131</v>
      </c>
      <c r="E53" s="33" t="s">
        <v>73</v>
      </c>
      <c r="F53" s="33">
        <v>7</v>
      </c>
      <c r="G53" s="33">
        <v>0</v>
      </c>
      <c r="H53" s="33">
        <v>2450</v>
      </c>
      <c r="I53" s="35">
        <v>0.60394675925925922</v>
      </c>
      <c r="J53" s="33">
        <f>COUNTA($M53:$AAA53)/2-COUNTIF($M53:$AAA53,"OS")-COUNTIF($M53:$AAA53,"OF")-COUNTIF($M53:$AAA53,"MOS")-COUNTIF($M53:$AAA53,"MOF")-COUNTIF($M53:$AAA53,"D2S")-COUNTIF($M53:$AAA53,"FD1")-COUNTIF($M53:$AAA53,"FD2")</f>
        <v>40</v>
      </c>
      <c r="K53" s="37">
        <f>H53/J53</f>
        <v>61.25</v>
      </c>
      <c r="M53" s="33">
        <v>100</v>
      </c>
      <c r="N53" s="35">
        <v>1.3807870370370371E-2</v>
      </c>
      <c r="O53" s="33">
        <v>30</v>
      </c>
      <c r="P53" s="35">
        <v>2.6469907407407411E-2</v>
      </c>
      <c r="Q53" s="33">
        <v>40</v>
      </c>
      <c r="R53" s="35">
        <v>3.4745370370370371E-2</v>
      </c>
      <c r="S53" s="33">
        <v>36</v>
      </c>
      <c r="T53" s="35">
        <v>4.0740740740740737E-2</v>
      </c>
      <c r="U53" s="33">
        <v>35</v>
      </c>
      <c r="V53" s="35">
        <v>5.9560185185185188E-2</v>
      </c>
      <c r="W53" s="33">
        <v>74</v>
      </c>
      <c r="X53" s="35">
        <v>6.6574074074074077E-2</v>
      </c>
      <c r="Y53" s="33">
        <v>104</v>
      </c>
      <c r="Z53" s="35">
        <v>8.5740740740740742E-2</v>
      </c>
      <c r="AA53" s="33">
        <v>64</v>
      </c>
      <c r="AB53" s="35">
        <v>0.11888888888888889</v>
      </c>
      <c r="AC53" s="33">
        <v>34</v>
      </c>
      <c r="AD53" s="35">
        <v>0.13501157407407408</v>
      </c>
      <c r="AE53" s="33">
        <v>51</v>
      </c>
      <c r="AF53" s="35">
        <v>0.14815972222222221</v>
      </c>
      <c r="AG53" s="33">
        <v>94</v>
      </c>
      <c r="AH53" s="35">
        <v>0.1620949074074074</v>
      </c>
      <c r="AI53" s="33">
        <v>82</v>
      </c>
      <c r="AJ53" s="35">
        <v>0.18501157407407409</v>
      </c>
      <c r="AK53" s="33">
        <v>80</v>
      </c>
      <c r="AL53" s="35">
        <v>0.19493055555555558</v>
      </c>
      <c r="AM53" s="33">
        <v>101</v>
      </c>
      <c r="AN53" s="35">
        <v>0.21287037037037038</v>
      </c>
      <c r="AO53" s="33">
        <v>84</v>
      </c>
      <c r="AP53" s="35">
        <v>0.24153935185185185</v>
      </c>
      <c r="AQ53" s="33">
        <v>53</v>
      </c>
      <c r="AR53" s="35">
        <v>0.25377314814814816</v>
      </c>
      <c r="AS53" s="33">
        <v>70</v>
      </c>
      <c r="AT53" s="35">
        <v>0.26550925925925922</v>
      </c>
      <c r="AU53" s="33" t="s">
        <v>13</v>
      </c>
      <c r="AV53" s="35">
        <v>0.28192129629629631</v>
      </c>
      <c r="AW53" s="33" t="s">
        <v>14</v>
      </c>
      <c r="AX53" s="35">
        <v>0.28192129629629631</v>
      </c>
      <c r="AY53" s="33">
        <v>33</v>
      </c>
      <c r="AZ53" s="35">
        <v>0.29739583333333336</v>
      </c>
      <c r="BA53" s="33">
        <v>72</v>
      </c>
      <c r="BB53" s="35">
        <v>0.31201388888888887</v>
      </c>
      <c r="BC53" s="33">
        <v>92</v>
      </c>
      <c r="BD53" s="35">
        <v>0.32616898148148149</v>
      </c>
      <c r="BE53" s="33" t="s">
        <v>11</v>
      </c>
      <c r="BF53" s="35">
        <v>0.33648148148148144</v>
      </c>
      <c r="BG53" s="33">
        <v>1</v>
      </c>
      <c r="BH53" s="35">
        <v>0.34138888888888891</v>
      </c>
      <c r="BI53" s="33">
        <v>2</v>
      </c>
      <c r="BJ53" s="35">
        <v>0.34802083333333328</v>
      </c>
      <c r="BK53" s="33">
        <v>3</v>
      </c>
      <c r="BL53" s="35">
        <v>0.35440972222222222</v>
      </c>
      <c r="BM53" s="33">
        <v>4</v>
      </c>
      <c r="BN53" s="35">
        <v>0.35819444444444443</v>
      </c>
      <c r="BO53" s="33">
        <v>5</v>
      </c>
      <c r="BP53" s="35">
        <v>0.36930555555555555</v>
      </c>
      <c r="BQ53" s="33">
        <v>6</v>
      </c>
      <c r="BR53" s="35">
        <v>0.38047453703703704</v>
      </c>
      <c r="BS53" s="33">
        <v>7</v>
      </c>
      <c r="BT53" s="35">
        <v>0.39854166666666663</v>
      </c>
      <c r="BU53" s="33">
        <v>8</v>
      </c>
      <c r="BV53" s="35">
        <v>0.40438657407407402</v>
      </c>
      <c r="BW53" s="33">
        <v>9</v>
      </c>
      <c r="BX53" s="35">
        <v>0.41040509259259261</v>
      </c>
      <c r="BY53" s="33">
        <v>10</v>
      </c>
      <c r="BZ53" s="35">
        <v>0.42255787037037035</v>
      </c>
      <c r="CA53" s="33" t="s">
        <v>12</v>
      </c>
      <c r="CB53" s="35">
        <v>0.4288541666666667</v>
      </c>
      <c r="CC53" s="33">
        <v>103</v>
      </c>
      <c r="CD53" s="35">
        <v>0.45978009259259256</v>
      </c>
      <c r="CE53" s="33">
        <v>93</v>
      </c>
      <c r="CF53" s="35">
        <v>0.4716319444444444</v>
      </c>
      <c r="CG53" s="33">
        <v>62</v>
      </c>
      <c r="CH53" s="35">
        <v>0.4849074074074074</v>
      </c>
      <c r="CI53" s="33">
        <v>63</v>
      </c>
      <c r="CJ53" s="35">
        <v>0.49993055555555554</v>
      </c>
      <c r="CK53" s="33" t="s">
        <v>4</v>
      </c>
      <c r="CL53" s="35">
        <v>0.50966435185185188</v>
      </c>
      <c r="CM53" s="33" t="s">
        <v>5</v>
      </c>
      <c r="CN53" s="35">
        <v>0.51626157407407403</v>
      </c>
      <c r="CO53" s="33" t="s">
        <v>6</v>
      </c>
      <c r="CP53" s="35">
        <v>0.5292013888888889</v>
      </c>
      <c r="CQ53" s="33" t="s">
        <v>8</v>
      </c>
      <c r="CR53" s="35">
        <v>0.53631944444444446</v>
      </c>
      <c r="CS53" s="33" t="s">
        <v>9</v>
      </c>
      <c r="CT53" s="35">
        <v>0.55173611111111109</v>
      </c>
      <c r="CU53" s="33" t="s">
        <v>7</v>
      </c>
      <c r="CV53" s="35">
        <v>0.56164351851851857</v>
      </c>
      <c r="CW53" s="33" t="s">
        <v>10</v>
      </c>
      <c r="CX53" s="35">
        <v>0.56519675925925927</v>
      </c>
      <c r="CY53" s="33">
        <v>60</v>
      </c>
      <c r="CZ53" s="35">
        <v>0.5896527777777778</v>
      </c>
      <c r="DA53" s="33" t="s">
        <v>15</v>
      </c>
      <c r="DB53" s="35">
        <v>0.60394675925925922</v>
      </c>
    </row>
    <row r="54" spans="1:112" x14ac:dyDescent="0.2">
      <c r="A54" s="33">
        <v>58</v>
      </c>
      <c r="B54" s="34" t="s">
        <v>56</v>
      </c>
      <c r="C54" s="33">
        <v>53</v>
      </c>
      <c r="D54" s="33" t="s">
        <v>131</v>
      </c>
      <c r="E54" s="33" t="s">
        <v>133</v>
      </c>
      <c r="F54" s="33">
        <v>30</v>
      </c>
      <c r="G54" s="33">
        <v>0</v>
      </c>
      <c r="H54" s="33">
        <v>2450</v>
      </c>
      <c r="I54" s="35">
        <v>0.75672453703703713</v>
      </c>
      <c r="J54" s="33">
        <f>COUNTA($M54:$AAA54)/2-COUNTIF($M54:$AAA54,"OS")-COUNTIF($M54:$AAA54,"OF")-COUNTIF($M54:$AAA54,"MOS")-COUNTIF($M54:$AAA54,"MOF")-COUNTIF($M54:$AAA54,"D2S")-COUNTIF($M54:$AAA54,"FD1")-COUNTIF($M54:$AAA54,"FD2")</f>
        <v>42</v>
      </c>
      <c r="K54" s="37">
        <f>H54/J54</f>
        <v>58.333333333333336</v>
      </c>
      <c r="M54" s="33">
        <v>100</v>
      </c>
      <c r="N54" s="35">
        <v>1.8310185185185186E-2</v>
      </c>
      <c r="O54" s="33">
        <v>30</v>
      </c>
      <c r="P54" s="35">
        <v>2.7939814814814817E-2</v>
      </c>
      <c r="Q54" s="33">
        <v>40</v>
      </c>
      <c r="R54" s="35">
        <v>3.4884259259259261E-2</v>
      </c>
      <c r="S54" s="33">
        <v>36</v>
      </c>
      <c r="T54" s="35">
        <v>4.1076388888888891E-2</v>
      </c>
      <c r="U54" s="33">
        <v>74</v>
      </c>
      <c r="V54" s="35">
        <v>5.5648148148148148E-2</v>
      </c>
      <c r="W54" s="33">
        <v>35</v>
      </c>
      <c r="X54" s="35">
        <v>6.1828703703703712E-2</v>
      </c>
      <c r="Y54" s="33">
        <v>44</v>
      </c>
      <c r="Z54" s="35">
        <v>8.5717592592592595E-2</v>
      </c>
      <c r="AA54" s="33">
        <v>64</v>
      </c>
      <c r="AB54" s="35">
        <v>0.10559027777777778</v>
      </c>
      <c r="AC54" s="33">
        <v>34</v>
      </c>
      <c r="AD54" s="35">
        <v>0.12392361111111111</v>
      </c>
      <c r="AE54" s="33">
        <v>51</v>
      </c>
      <c r="AF54" s="35">
        <v>0.13984953703703704</v>
      </c>
      <c r="AG54" s="33">
        <v>94</v>
      </c>
      <c r="AH54" s="35">
        <v>0.15850694444444444</v>
      </c>
      <c r="AI54" s="33">
        <v>82</v>
      </c>
      <c r="AJ54" s="35">
        <v>0.17749999999999999</v>
      </c>
      <c r="AK54" s="33">
        <v>101</v>
      </c>
      <c r="AL54" s="35">
        <v>0.22182870370370369</v>
      </c>
      <c r="AM54" s="33">
        <v>72</v>
      </c>
      <c r="AN54" s="35">
        <v>0.23324074074074075</v>
      </c>
      <c r="AO54" s="33">
        <v>42</v>
      </c>
      <c r="AP54" s="35">
        <v>0.24300925925925929</v>
      </c>
      <c r="AQ54" s="33">
        <v>31</v>
      </c>
      <c r="AR54" s="35">
        <v>0.26158564814814816</v>
      </c>
      <c r="AS54" s="33">
        <v>32</v>
      </c>
      <c r="AT54" s="35">
        <v>0.27385416666666668</v>
      </c>
      <c r="AU54" s="33">
        <v>102</v>
      </c>
      <c r="AV54" s="35">
        <v>0.28712962962962962</v>
      </c>
      <c r="AW54" s="33">
        <v>92</v>
      </c>
      <c r="AX54" s="35">
        <v>0.30622685185185183</v>
      </c>
      <c r="AY54" s="33">
        <v>62</v>
      </c>
      <c r="AZ54" s="35">
        <v>0.3361574074074074</v>
      </c>
      <c r="BA54" s="33">
        <v>33</v>
      </c>
      <c r="BB54" s="35">
        <v>0.35346064814814815</v>
      </c>
      <c r="BC54" s="33">
        <v>60</v>
      </c>
      <c r="BD54" s="35">
        <v>0.37778935185185186</v>
      </c>
      <c r="BE54" s="33" t="s">
        <v>13</v>
      </c>
      <c r="BF54" s="35">
        <v>0.39435185185185184</v>
      </c>
      <c r="BG54" s="33" t="s">
        <v>14</v>
      </c>
      <c r="BH54" s="35">
        <v>0.39435185185185184</v>
      </c>
      <c r="BI54" s="33">
        <v>70</v>
      </c>
      <c r="BJ54" s="35">
        <v>0.4183796296296296</v>
      </c>
      <c r="BK54" s="33">
        <v>53</v>
      </c>
      <c r="BL54" s="35">
        <v>0.42684027777777778</v>
      </c>
      <c r="BM54" s="33">
        <v>84</v>
      </c>
      <c r="BN54" s="35">
        <v>0.43694444444444441</v>
      </c>
      <c r="BO54" s="33" t="s">
        <v>11</v>
      </c>
      <c r="BP54" s="35">
        <v>0.46246527777777779</v>
      </c>
      <c r="BQ54" s="33">
        <v>10</v>
      </c>
      <c r="BR54" s="35">
        <v>0.46596064814814814</v>
      </c>
      <c r="BS54" s="33">
        <v>9</v>
      </c>
      <c r="BT54" s="35">
        <v>0.4788310185185185</v>
      </c>
      <c r="BU54" s="33">
        <v>8</v>
      </c>
      <c r="BV54" s="35">
        <v>0.48216435185185186</v>
      </c>
      <c r="BW54" s="33">
        <v>7</v>
      </c>
      <c r="BX54" s="35">
        <v>0.50048611111111108</v>
      </c>
      <c r="BY54" s="33">
        <v>6</v>
      </c>
      <c r="BZ54" s="35">
        <v>0.51309027777777783</v>
      </c>
      <c r="CA54" s="33">
        <v>5</v>
      </c>
      <c r="CB54" s="35">
        <v>0.52071759259259254</v>
      </c>
      <c r="CC54" s="33">
        <v>4</v>
      </c>
      <c r="CD54" s="35">
        <v>0.53208333333333335</v>
      </c>
      <c r="CE54" s="33">
        <v>3</v>
      </c>
      <c r="CF54" s="35">
        <v>0.53749999999999998</v>
      </c>
      <c r="CG54" s="33">
        <v>2</v>
      </c>
      <c r="CH54" s="35">
        <v>0.54494212962962962</v>
      </c>
      <c r="CI54" s="33">
        <v>1</v>
      </c>
      <c r="CJ54" s="35">
        <v>0.55004629629629631</v>
      </c>
      <c r="CK54" s="33" t="s">
        <v>12</v>
      </c>
      <c r="CL54" s="35">
        <v>0.55554398148148143</v>
      </c>
      <c r="CM54" s="33">
        <v>103</v>
      </c>
      <c r="CN54" s="35">
        <v>0.60270833333333329</v>
      </c>
      <c r="CO54" s="33">
        <v>93</v>
      </c>
      <c r="CP54" s="35">
        <v>0.61737268518518518</v>
      </c>
      <c r="CQ54" s="33">
        <v>63</v>
      </c>
      <c r="CR54" s="35">
        <v>0.66362268518518519</v>
      </c>
      <c r="CS54" s="33" t="s">
        <v>4</v>
      </c>
      <c r="CT54" s="35">
        <v>0.67282407407407396</v>
      </c>
      <c r="CU54" s="33" t="s">
        <v>7</v>
      </c>
      <c r="CV54" s="35">
        <v>0.67673611111111109</v>
      </c>
      <c r="CW54" s="33" t="s">
        <v>6</v>
      </c>
      <c r="CX54" s="35">
        <v>0.6834027777777778</v>
      </c>
      <c r="CY54" s="33" t="s">
        <v>8</v>
      </c>
      <c r="CZ54" s="35">
        <v>0.69097222222222221</v>
      </c>
      <c r="DA54" s="33" t="s">
        <v>9</v>
      </c>
      <c r="DB54" s="35">
        <v>0.70497685185185188</v>
      </c>
      <c r="DC54" s="33" t="s">
        <v>10</v>
      </c>
      <c r="DD54" s="35">
        <v>0.71215277777777775</v>
      </c>
      <c r="DE54" s="33" t="s">
        <v>15</v>
      </c>
      <c r="DF54" s="35">
        <v>0.75672453703703713</v>
      </c>
    </row>
    <row r="55" spans="1:112" x14ac:dyDescent="0.2">
      <c r="A55" s="33">
        <v>81</v>
      </c>
      <c r="B55" s="34" t="s">
        <v>107</v>
      </c>
      <c r="C55" s="33">
        <v>54</v>
      </c>
      <c r="D55" s="33" t="s">
        <v>130</v>
      </c>
      <c r="E55" s="33" t="s">
        <v>73</v>
      </c>
      <c r="F55" s="33">
        <v>6</v>
      </c>
      <c r="G55" s="33">
        <v>0</v>
      </c>
      <c r="H55" s="33">
        <v>2440</v>
      </c>
      <c r="I55" s="35">
        <v>0.78322916666666664</v>
      </c>
      <c r="J55" s="33">
        <f>COUNTA($M55:$AAA55)/2-COUNTIF($M55:$AAA55,"OS")-COUNTIF($M55:$AAA55,"OF")-COUNTIF($M55:$AAA55,"MOS")-COUNTIF($M55:$AAA55,"MOF")-COUNTIF($M55:$AAA55,"D2S")-COUNTIF($M55:$AAA55,"FD1")-COUNTIF($M55:$AAA55,"FD2")</f>
        <v>40</v>
      </c>
      <c r="K55" s="37">
        <f>H55/J55</f>
        <v>61</v>
      </c>
      <c r="M55" s="33">
        <v>60</v>
      </c>
      <c r="N55" s="35">
        <v>2.5752314814814815E-2</v>
      </c>
      <c r="O55" s="33">
        <v>50</v>
      </c>
      <c r="P55" s="35">
        <v>3.7986111111111116E-2</v>
      </c>
      <c r="Q55" s="33">
        <v>90</v>
      </c>
      <c r="R55" s="35">
        <v>4.731481481481481E-2</v>
      </c>
      <c r="S55" s="33">
        <v>45</v>
      </c>
      <c r="T55" s="35">
        <v>5.7534722222222223E-2</v>
      </c>
      <c r="U55" s="33">
        <v>46</v>
      </c>
      <c r="V55" s="35">
        <v>0.11709490740740741</v>
      </c>
      <c r="W55" s="33">
        <v>66</v>
      </c>
      <c r="X55" s="35">
        <v>0.13542824074074075</v>
      </c>
      <c r="Y55" s="33">
        <v>76</v>
      </c>
      <c r="Z55" s="35">
        <v>0.1610300925925926</v>
      </c>
      <c r="AA55" s="33">
        <v>77</v>
      </c>
      <c r="AB55" s="35">
        <v>0.1660648148148148</v>
      </c>
      <c r="AC55" s="33">
        <v>78</v>
      </c>
      <c r="AD55" s="35">
        <v>0.20561342592592591</v>
      </c>
      <c r="AE55" s="33">
        <v>69</v>
      </c>
      <c r="AF55" s="35">
        <v>0.22074074074074077</v>
      </c>
      <c r="AG55" s="33">
        <v>49</v>
      </c>
      <c r="AH55" s="35">
        <v>0.30107638888888888</v>
      </c>
      <c r="AI55" s="33">
        <v>86</v>
      </c>
      <c r="AJ55" s="35">
        <v>0.31807870370370367</v>
      </c>
      <c r="AK55" s="33">
        <v>40</v>
      </c>
      <c r="AL55" s="35">
        <v>0.35881944444444441</v>
      </c>
      <c r="AM55" s="33">
        <v>30</v>
      </c>
      <c r="AN55" s="35">
        <v>0.36714120370370368</v>
      </c>
      <c r="AO55" s="33" t="s">
        <v>13</v>
      </c>
      <c r="AP55" s="35">
        <v>0.37512731481481482</v>
      </c>
      <c r="AQ55" s="33" t="s">
        <v>14</v>
      </c>
      <c r="AR55" s="35">
        <v>0.37512731481481482</v>
      </c>
      <c r="AS55" s="33">
        <v>100</v>
      </c>
      <c r="AT55" s="35">
        <v>0.40629629629629632</v>
      </c>
      <c r="AU55" s="33">
        <v>53</v>
      </c>
      <c r="AV55" s="35">
        <v>0.42144675925925923</v>
      </c>
      <c r="AW55" s="33">
        <v>70</v>
      </c>
      <c r="AX55" s="35">
        <v>0.43234953703703699</v>
      </c>
      <c r="AY55" s="33">
        <v>84</v>
      </c>
      <c r="AZ55" s="35">
        <v>0.44476851851851856</v>
      </c>
      <c r="BA55" s="33">
        <v>82</v>
      </c>
      <c r="BB55" s="35">
        <v>0.47111111111111109</v>
      </c>
      <c r="BC55" s="33">
        <v>101</v>
      </c>
      <c r="BD55" s="35">
        <v>0.4830787037037037</v>
      </c>
      <c r="BE55" s="33">
        <v>72</v>
      </c>
      <c r="BF55" s="35">
        <v>0.49384259259259261</v>
      </c>
      <c r="BG55" s="33">
        <v>42</v>
      </c>
      <c r="BH55" s="35">
        <v>0.5055439814814815</v>
      </c>
      <c r="BI55" s="33">
        <v>92</v>
      </c>
      <c r="BJ55" s="35">
        <v>0.52240740740740743</v>
      </c>
      <c r="BK55" s="33" t="s">
        <v>11</v>
      </c>
      <c r="BL55" s="35">
        <v>0.54592592592592593</v>
      </c>
      <c r="BM55" s="33">
        <v>10</v>
      </c>
      <c r="BN55" s="35">
        <v>0.55171296296296302</v>
      </c>
      <c r="BO55" s="33">
        <v>9</v>
      </c>
      <c r="BP55" s="35">
        <v>0.56472222222222224</v>
      </c>
      <c r="BQ55" s="33">
        <v>8</v>
      </c>
      <c r="BR55" s="35">
        <v>0.56998842592592591</v>
      </c>
      <c r="BS55" s="33">
        <v>7</v>
      </c>
      <c r="BT55" s="35">
        <v>0.57500000000000007</v>
      </c>
      <c r="BU55" s="33">
        <v>6</v>
      </c>
      <c r="BV55" s="35">
        <v>0.58646990740740745</v>
      </c>
      <c r="BW55" s="33">
        <v>5</v>
      </c>
      <c r="BX55" s="35">
        <v>0.59548611111111105</v>
      </c>
      <c r="BY55" s="33">
        <v>4</v>
      </c>
      <c r="BZ55" s="35">
        <v>0.60709490740740735</v>
      </c>
      <c r="CA55" s="33">
        <v>3</v>
      </c>
      <c r="CB55" s="35">
        <v>0.61483796296296289</v>
      </c>
      <c r="CC55" s="33">
        <v>2</v>
      </c>
      <c r="CD55" s="35">
        <v>0.62160879629629628</v>
      </c>
      <c r="CE55" s="33">
        <v>1</v>
      </c>
      <c r="CF55" s="35">
        <v>0.62716435185185182</v>
      </c>
      <c r="CG55" s="33" t="s">
        <v>12</v>
      </c>
      <c r="CH55" s="35">
        <v>0.63263888888888886</v>
      </c>
      <c r="CI55" s="33">
        <v>103</v>
      </c>
      <c r="CJ55" s="35">
        <v>0.66374999999999995</v>
      </c>
      <c r="CK55" s="33">
        <v>93</v>
      </c>
      <c r="CL55" s="35">
        <v>0.68337962962962961</v>
      </c>
      <c r="CM55" s="33">
        <v>62</v>
      </c>
      <c r="CN55" s="35">
        <v>0.69562500000000005</v>
      </c>
      <c r="CO55" s="33">
        <v>33</v>
      </c>
      <c r="CP55" s="35">
        <v>0.70685185185185195</v>
      </c>
      <c r="CQ55" s="33">
        <v>63</v>
      </c>
      <c r="CR55" s="35">
        <v>0.72197916666666673</v>
      </c>
      <c r="CS55" s="33" t="s">
        <v>4</v>
      </c>
      <c r="CT55" s="35">
        <v>0.73241898148148143</v>
      </c>
      <c r="CU55" s="33" t="s">
        <v>7</v>
      </c>
      <c r="CV55" s="35">
        <v>0.73754629629629631</v>
      </c>
      <c r="CW55" s="33" t="s">
        <v>6</v>
      </c>
      <c r="CX55" s="35">
        <v>0.74614583333333329</v>
      </c>
      <c r="CY55" s="33" t="s">
        <v>10</v>
      </c>
      <c r="CZ55" s="35">
        <v>0.75416666666666676</v>
      </c>
      <c r="DA55" s="33" t="s">
        <v>15</v>
      </c>
      <c r="DB55" s="35">
        <v>0.78322916666666664</v>
      </c>
    </row>
    <row r="56" spans="1:112" x14ac:dyDescent="0.2">
      <c r="A56" s="33">
        <v>3</v>
      </c>
      <c r="B56" s="34" t="s">
        <v>19</v>
      </c>
      <c r="C56" s="33">
        <v>55</v>
      </c>
      <c r="D56" s="33" t="s">
        <v>130</v>
      </c>
      <c r="E56" s="33" t="s">
        <v>133</v>
      </c>
      <c r="F56" s="33">
        <v>5</v>
      </c>
      <c r="G56" s="33">
        <v>0</v>
      </c>
      <c r="H56" s="33">
        <v>2420</v>
      </c>
      <c r="I56" s="35">
        <v>0.57788194444444441</v>
      </c>
      <c r="J56" s="33">
        <f>COUNTA($M56:$AAA56)/2-COUNTIF($M56:$AAA56,"OS")-COUNTIF($M56:$AAA56,"OF")-COUNTIF($M56:$AAA56,"MOS")-COUNTIF($M56:$AAA56,"MOF")-COUNTIF($M56:$AAA56,"D2S")-COUNTIF($M56:$AAA56,"FD1")-COUNTIF($M56:$AAA56,"FD2")</f>
        <v>39</v>
      </c>
      <c r="K56" s="37">
        <f>H56/J56</f>
        <v>62.051282051282051</v>
      </c>
      <c r="M56" s="33">
        <v>30</v>
      </c>
      <c r="N56" s="35">
        <v>8.0092592592592594E-3</v>
      </c>
      <c r="O56" s="33">
        <v>40</v>
      </c>
      <c r="P56" s="35">
        <v>1.4664351851851852E-2</v>
      </c>
      <c r="Q56" s="33">
        <v>85</v>
      </c>
      <c r="R56" s="35">
        <v>3.0289351851851855E-2</v>
      </c>
      <c r="S56" s="33">
        <v>35</v>
      </c>
      <c r="T56" s="35">
        <v>4.8773148148148149E-2</v>
      </c>
      <c r="U56" s="33">
        <v>74</v>
      </c>
      <c r="V56" s="35">
        <v>5.6712962962962965E-2</v>
      </c>
      <c r="W56" s="33">
        <v>104</v>
      </c>
      <c r="X56" s="35">
        <v>7.5300925925925924E-2</v>
      </c>
      <c r="Y56" s="33">
        <v>64</v>
      </c>
      <c r="Z56" s="35">
        <v>0.11192129629629628</v>
      </c>
      <c r="AA56" s="33">
        <v>54</v>
      </c>
      <c r="AB56" s="35">
        <v>0.12177083333333333</v>
      </c>
      <c r="AC56" s="33">
        <v>34</v>
      </c>
      <c r="AD56" s="35">
        <v>0.13603009259259261</v>
      </c>
      <c r="AE56" s="33">
        <v>91</v>
      </c>
      <c r="AF56" s="35">
        <v>0.14913194444444444</v>
      </c>
      <c r="AG56" s="33">
        <v>51</v>
      </c>
      <c r="AH56" s="35">
        <v>0.15643518518518518</v>
      </c>
      <c r="AI56" s="33">
        <v>94</v>
      </c>
      <c r="AJ56" s="35">
        <v>0.16912037037037039</v>
      </c>
      <c r="AK56" s="33">
        <v>82</v>
      </c>
      <c r="AL56" s="35">
        <v>0.18986111111111112</v>
      </c>
      <c r="AM56" s="33">
        <v>80</v>
      </c>
      <c r="AN56" s="35">
        <v>0.19510416666666666</v>
      </c>
      <c r="AO56" s="33">
        <v>101</v>
      </c>
      <c r="AP56" s="35">
        <v>0.20530092592592594</v>
      </c>
      <c r="AQ56" s="33">
        <v>72</v>
      </c>
      <c r="AR56" s="35">
        <v>0.21548611111111113</v>
      </c>
      <c r="AS56" s="33">
        <v>42</v>
      </c>
      <c r="AT56" s="35">
        <v>0.22672453703703702</v>
      </c>
      <c r="AU56" s="33">
        <v>31</v>
      </c>
      <c r="AV56" s="35">
        <v>0.23386574074074074</v>
      </c>
      <c r="AW56" s="33">
        <v>32</v>
      </c>
      <c r="AX56" s="35">
        <v>0.24781249999999999</v>
      </c>
      <c r="AY56" s="33">
        <v>102</v>
      </c>
      <c r="AZ56" s="35">
        <v>0.25851851851851854</v>
      </c>
      <c r="BA56" s="33">
        <v>92</v>
      </c>
      <c r="BB56" s="35">
        <v>0.27218749999999997</v>
      </c>
      <c r="BC56" s="33">
        <v>103</v>
      </c>
      <c r="BD56" s="35">
        <v>0.31805555555555554</v>
      </c>
      <c r="BE56" s="33">
        <v>93</v>
      </c>
      <c r="BF56" s="35">
        <v>0.33002314814814815</v>
      </c>
      <c r="BG56" s="33">
        <v>62</v>
      </c>
      <c r="BH56" s="35">
        <v>0.34202546296296293</v>
      </c>
      <c r="BI56" s="33">
        <v>84</v>
      </c>
      <c r="BJ56" s="35">
        <v>0.35965277777777777</v>
      </c>
      <c r="BK56" s="33">
        <v>70</v>
      </c>
      <c r="BL56" s="35">
        <v>0.3684027777777778</v>
      </c>
      <c r="BM56" s="33" t="s">
        <v>13</v>
      </c>
      <c r="BN56" s="35">
        <v>0.38685185185185184</v>
      </c>
      <c r="BO56" s="33" t="s">
        <v>14</v>
      </c>
      <c r="BP56" s="35">
        <v>0.38685185185185184</v>
      </c>
      <c r="BQ56" s="33">
        <v>53</v>
      </c>
      <c r="BR56" s="35">
        <v>0.40423611111111107</v>
      </c>
      <c r="BS56" s="33">
        <v>33</v>
      </c>
      <c r="BT56" s="35">
        <v>0.40810185185185183</v>
      </c>
      <c r="BU56" s="33" t="s">
        <v>11</v>
      </c>
      <c r="BV56" s="35">
        <v>0.42545138888888889</v>
      </c>
      <c r="BW56" s="33">
        <v>1</v>
      </c>
      <c r="BX56" s="35">
        <v>0.42908564814814815</v>
      </c>
      <c r="BY56" s="33">
        <v>2</v>
      </c>
      <c r="BZ56" s="35">
        <v>0.43369212962962966</v>
      </c>
      <c r="CA56" s="33">
        <v>3</v>
      </c>
      <c r="CB56" s="35">
        <v>0.43934027777777779</v>
      </c>
      <c r="CC56" s="33">
        <v>4</v>
      </c>
      <c r="CD56" s="35">
        <v>0.44320601851851849</v>
      </c>
      <c r="CE56" s="33">
        <v>5</v>
      </c>
      <c r="CF56" s="35">
        <v>0.45440972222222226</v>
      </c>
      <c r="CG56" s="33">
        <v>6</v>
      </c>
      <c r="CH56" s="35">
        <v>0.46341435185185187</v>
      </c>
      <c r="CI56" s="33">
        <v>7</v>
      </c>
      <c r="CJ56" s="35">
        <v>0.48185185185185181</v>
      </c>
      <c r="CK56" s="33">
        <v>8</v>
      </c>
      <c r="CL56" s="35">
        <v>0.48898148148148146</v>
      </c>
      <c r="CM56" s="33">
        <v>9</v>
      </c>
      <c r="CN56" s="35">
        <v>0.49148148148148146</v>
      </c>
      <c r="CO56" s="33">
        <v>10</v>
      </c>
      <c r="CP56" s="35">
        <v>0.50649305555555557</v>
      </c>
      <c r="CQ56" s="33" t="s">
        <v>12</v>
      </c>
      <c r="CR56" s="35">
        <v>0.51238425925925923</v>
      </c>
      <c r="CS56" s="33">
        <v>100</v>
      </c>
      <c r="CT56" s="35">
        <v>0.5765393518518519</v>
      </c>
      <c r="CU56" s="33" t="s">
        <v>15</v>
      </c>
      <c r="CV56" s="35">
        <v>0.57788194444444441</v>
      </c>
    </row>
    <row r="57" spans="1:112" x14ac:dyDescent="0.2">
      <c r="A57" s="33">
        <v>26</v>
      </c>
      <c r="B57" s="34" t="s">
        <v>88</v>
      </c>
      <c r="C57" s="33">
        <v>56</v>
      </c>
      <c r="D57" s="33" t="s">
        <v>132</v>
      </c>
      <c r="E57" s="33" t="s">
        <v>73</v>
      </c>
      <c r="F57" s="33">
        <v>8</v>
      </c>
      <c r="G57" s="33">
        <v>0</v>
      </c>
      <c r="H57" s="33">
        <v>2420</v>
      </c>
      <c r="I57" s="35">
        <v>0.76121527777777775</v>
      </c>
      <c r="J57" s="33">
        <f>COUNTA($M57:$AAA57)/2-COUNTIF($M57:$AAA57,"OS")-COUNTIF($M57:$AAA57,"OF")-COUNTIF($M57:$AAA57,"MOS")-COUNTIF($M57:$AAA57,"MOF")-COUNTIF($M57:$AAA57,"D2S")-COUNTIF($M57:$AAA57,"FD1")-COUNTIF($M57:$AAA57,"FD2")</f>
        <v>37</v>
      </c>
      <c r="K57" s="37">
        <f>H57/J57</f>
        <v>65.405405405405403</v>
      </c>
      <c r="M57" s="33">
        <v>30</v>
      </c>
      <c r="N57" s="35">
        <v>7.8703703703703713E-3</v>
      </c>
      <c r="O57" s="33">
        <v>40</v>
      </c>
      <c r="P57" s="35">
        <v>1.5914351851851853E-2</v>
      </c>
      <c r="Q57" s="33">
        <v>36</v>
      </c>
      <c r="R57" s="35">
        <v>2.7407407407407408E-2</v>
      </c>
      <c r="S57" s="33">
        <v>95</v>
      </c>
      <c r="T57" s="35">
        <v>5.7604166666666672E-2</v>
      </c>
      <c r="U57" s="33">
        <v>65</v>
      </c>
      <c r="V57" s="35">
        <v>7.784722222222222E-2</v>
      </c>
      <c r="W57" s="33">
        <v>75</v>
      </c>
      <c r="X57" s="35">
        <v>8.8842592592592584E-2</v>
      </c>
      <c r="Y57" s="33">
        <v>55</v>
      </c>
      <c r="Z57" s="35">
        <v>0.10855324074074074</v>
      </c>
      <c r="AA57" s="33">
        <v>96</v>
      </c>
      <c r="AB57" s="35">
        <v>0.1277662037037037</v>
      </c>
      <c r="AC57" s="33">
        <v>86</v>
      </c>
      <c r="AD57" s="35">
        <v>0.15438657407407408</v>
      </c>
      <c r="AE57" s="33">
        <v>89</v>
      </c>
      <c r="AF57" s="35">
        <v>0.17038194444444443</v>
      </c>
      <c r="AG57" s="33">
        <v>78</v>
      </c>
      <c r="AH57" s="35">
        <v>0.19152777777777777</v>
      </c>
      <c r="AI57" s="33">
        <v>46</v>
      </c>
      <c r="AJ57" s="35">
        <v>0.23972222222222225</v>
      </c>
      <c r="AK57" s="33">
        <v>66</v>
      </c>
      <c r="AL57" s="35">
        <v>0.24759259259259259</v>
      </c>
      <c r="AM57" s="33">
        <v>45</v>
      </c>
      <c r="AN57" s="35">
        <v>0.27527777777777779</v>
      </c>
      <c r="AO57" s="33">
        <v>90</v>
      </c>
      <c r="AP57" s="35">
        <v>0.28789351851851852</v>
      </c>
      <c r="AQ57" s="33">
        <v>50</v>
      </c>
      <c r="AR57" s="35">
        <v>0.29978009259259258</v>
      </c>
      <c r="AS57" s="33">
        <v>60</v>
      </c>
      <c r="AT57" s="35">
        <v>0.31690972222222219</v>
      </c>
      <c r="AU57" s="33" t="s">
        <v>13</v>
      </c>
      <c r="AV57" s="35">
        <v>0.33451388888888894</v>
      </c>
      <c r="AW57" s="33" t="s">
        <v>14</v>
      </c>
      <c r="AX57" s="35">
        <v>0.33451388888888894</v>
      </c>
      <c r="AY57" s="33">
        <v>85</v>
      </c>
      <c r="AZ57" s="35">
        <v>0.37487268518518518</v>
      </c>
      <c r="BA57" s="33">
        <v>70</v>
      </c>
      <c r="BB57" s="35">
        <v>0.39447916666666666</v>
      </c>
      <c r="BC57" s="33">
        <v>84</v>
      </c>
      <c r="BD57" s="35">
        <v>0.40634259259259259</v>
      </c>
      <c r="BE57" s="33">
        <v>53</v>
      </c>
      <c r="BF57" s="35">
        <v>0.42048611111111112</v>
      </c>
      <c r="BG57" s="33">
        <v>33</v>
      </c>
      <c r="BH57" s="35">
        <v>0.42549768518518521</v>
      </c>
      <c r="BI57" s="33">
        <v>62</v>
      </c>
      <c r="BJ57" s="35">
        <v>0.43837962962962962</v>
      </c>
      <c r="BK57" s="33">
        <v>93</v>
      </c>
      <c r="BL57" s="35">
        <v>0.45591435185185186</v>
      </c>
      <c r="BM57" s="33">
        <v>103</v>
      </c>
      <c r="BN57" s="35">
        <v>0.46982638888888889</v>
      </c>
      <c r="BO57" s="33" t="s">
        <v>11</v>
      </c>
      <c r="BP57" s="35">
        <v>0.51932870370370365</v>
      </c>
      <c r="BQ57" s="33">
        <v>1</v>
      </c>
      <c r="BR57" s="35">
        <v>0.52342592592592596</v>
      </c>
      <c r="BS57" s="33">
        <v>2</v>
      </c>
      <c r="BT57" s="35">
        <v>0.53159722222222217</v>
      </c>
      <c r="BU57" s="33">
        <v>3</v>
      </c>
      <c r="BV57" s="35">
        <v>0.54093749999999996</v>
      </c>
      <c r="BW57" s="33">
        <v>4</v>
      </c>
      <c r="BX57" s="35">
        <v>0.5470370370370371</v>
      </c>
      <c r="BY57" s="33">
        <v>5</v>
      </c>
      <c r="BZ57" s="35">
        <v>0.58006944444444442</v>
      </c>
      <c r="CA57" s="33" t="s">
        <v>12</v>
      </c>
      <c r="CB57" s="35">
        <v>0.59672453703703698</v>
      </c>
      <c r="CC57" s="33">
        <v>92</v>
      </c>
      <c r="CD57" s="35">
        <v>0.62219907407407404</v>
      </c>
      <c r="CE57" s="33">
        <v>52</v>
      </c>
      <c r="CF57" s="35">
        <v>0.63516203703703711</v>
      </c>
      <c r="CG57" s="33">
        <v>102</v>
      </c>
      <c r="CH57" s="35">
        <v>0.65312500000000007</v>
      </c>
      <c r="CI57" s="33">
        <v>72</v>
      </c>
      <c r="CJ57" s="35">
        <v>0.67947916666666675</v>
      </c>
      <c r="CK57" s="33">
        <v>101</v>
      </c>
      <c r="CL57" s="35">
        <v>0.69696759259259267</v>
      </c>
      <c r="CM57" s="33">
        <v>82</v>
      </c>
      <c r="CN57" s="35">
        <v>0.71428240740740734</v>
      </c>
      <c r="CO57" s="33">
        <v>94</v>
      </c>
      <c r="CP57" s="35">
        <v>0.73546296296296287</v>
      </c>
      <c r="CQ57" s="33" t="s">
        <v>15</v>
      </c>
      <c r="CR57" s="35">
        <v>0.76121527777777775</v>
      </c>
    </row>
    <row r="58" spans="1:112" x14ac:dyDescent="0.2">
      <c r="A58" s="33">
        <v>30</v>
      </c>
      <c r="B58" s="34" t="s">
        <v>57</v>
      </c>
      <c r="C58" s="33">
        <v>57</v>
      </c>
      <c r="D58" s="33" t="s">
        <v>131</v>
      </c>
      <c r="E58" s="33" t="s">
        <v>133</v>
      </c>
      <c r="F58" s="33">
        <v>31</v>
      </c>
      <c r="G58" s="33">
        <v>0</v>
      </c>
      <c r="H58" s="33">
        <v>2420</v>
      </c>
      <c r="I58" s="35">
        <v>0.80166666666666664</v>
      </c>
      <c r="J58" s="33">
        <f>COUNTA($M58:$AAA58)/2-COUNTIF($M58:$AAA58,"OS")-COUNTIF($M58:$AAA58,"OF")-COUNTIF($M58:$AAA58,"MOS")-COUNTIF($M58:$AAA58,"MOF")-COUNTIF($M58:$AAA58,"D2S")-COUNTIF($M58:$AAA58,"FD1")-COUNTIF($M58:$AAA58,"FD2")</f>
        <v>41</v>
      </c>
      <c r="K58" s="37">
        <f>H58/J58</f>
        <v>59.024390243902438</v>
      </c>
      <c r="M58" s="33">
        <v>60</v>
      </c>
      <c r="N58" s="35">
        <v>1.1643518518518518E-2</v>
      </c>
      <c r="O58" s="33">
        <v>53</v>
      </c>
      <c r="P58" s="35">
        <v>2.2465277777777778E-2</v>
      </c>
      <c r="Q58" s="33">
        <v>70</v>
      </c>
      <c r="R58" s="35">
        <v>3.0486111111111113E-2</v>
      </c>
      <c r="S58" s="33">
        <v>84</v>
      </c>
      <c r="T58" s="35">
        <v>4.1250000000000002E-2</v>
      </c>
      <c r="U58" s="33">
        <v>101</v>
      </c>
      <c r="V58" s="35">
        <v>5.561342592592592E-2</v>
      </c>
      <c r="W58" s="33">
        <v>82</v>
      </c>
      <c r="X58" s="35">
        <v>6.4398148148148149E-2</v>
      </c>
      <c r="Y58" s="33">
        <v>80</v>
      </c>
      <c r="Z58" s="35">
        <v>7.1469907407407399E-2</v>
      </c>
      <c r="AA58" s="33">
        <v>72</v>
      </c>
      <c r="AB58" s="35">
        <v>8.9340277777777768E-2</v>
      </c>
      <c r="AC58" s="33">
        <v>42</v>
      </c>
      <c r="AD58" s="35">
        <v>9.9247685185185189E-2</v>
      </c>
      <c r="AE58" s="33">
        <v>31</v>
      </c>
      <c r="AF58" s="35">
        <v>0.10775462962962963</v>
      </c>
      <c r="AG58" s="33">
        <v>32</v>
      </c>
      <c r="AH58" s="35">
        <v>0.12280092592592594</v>
      </c>
      <c r="AI58" s="33">
        <v>102</v>
      </c>
      <c r="AJ58" s="35">
        <v>0.13333333333333333</v>
      </c>
      <c r="AK58" s="33">
        <v>52</v>
      </c>
      <c r="AL58" s="35">
        <v>0.15572916666666667</v>
      </c>
      <c r="AM58" s="33">
        <v>92</v>
      </c>
      <c r="AN58" s="35">
        <v>0.16732638888888887</v>
      </c>
      <c r="AO58" s="33" t="s">
        <v>11</v>
      </c>
      <c r="AP58" s="35">
        <v>0.19342592592592592</v>
      </c>
      <c r="AQ58" s="33">
        <v>10</v>
      </c>
      <c r="AR58" s="35">
        <v>0.21875</v>
      </c>
      <c r="AS58" s="33">
        <v>9</v>
      </c>
      <c r="AT58" s="35">
        <v>0.23929398148148148</v>
      </c>
      <c r="AU58" s="33">
        <v>8</v>
      </c>
      <c r="AV58" s="35">
        <v>0.24940972222222224</v>
      </c>
      <c r="AW58" s="33">
        <v>7</v>
      </c>
      <c r="AX58" s="35">
        <v>0.25496527777777778</v>
      </c>
      <c r="AY58" s="33">
        <v>6</v>
      </c>
      <c r="AZ58" s="35">
        <v>0.26827546296296295</v>
      </c>
      <c r="BA58" s="33">
        <v>5</v>
      </c>
      <c r="BB58" s="35">
        <v>0.276400462962963</v>
      </c>
      <c r="BC58" s="33">
        <v>4</v>
      </c>
      <c r="BD58" s="35">
        <v>0.29041666666666666</v>
      </c>
      <c r="BE58" s="33">
        <v>3</v>
      </c>
      <c r="BF58" s="35">
        <v>0.29810185185185184</v>
      </c>
      <c r="BG58" s="33" t="s">
        <v>12</v>
      </c>
      <c r="BH58" s="35">
        <v>0.3220486111111111</v>
      </c>
      <c r="BI58" s="33">
        <v>62</v>
      </c>
      <c r="BJ58" s="35">
        <v>0.35059027777777779</v>
      </c>
      <c r="BK58" s="33">
        <v>33</v>
      </c>
      <c r="BL58" s="35">
        <v>0.3636921296296296</v>
      </c>
      <c r="BM58" s="33" t="s">
        <v>13</v>
      </c>
      <c r="BN58" s="35">
        <v>0.39553240740740742</v>
      </c>
      <c r="BO58" s="33" t="s">
        <v>14</v>
      </c>
      <c r="BP58" s="35">
        <v>0.39553240740740742</v>
      </c>
      <c r="BQ58" s="33">
        <v>100</v>
      </c>
      <c r="BR58" s="35">
        <v>0.41998842592592589</v>
      </c>
      <c r="BS58" s="33">
        <v>30</v>
      </c>
      <c r="BT58" s="35">
        <v>0.4261921296296296</v>
      </c>
      <c r="BU58" s="33">
        <v>85</v>
      </c>
      <c r="BV58" s="35">
        <v>0.44113425925925925</v>
      </c>
      <c r="BW58" s="33">
        <v>41</v>
      </c>
      <c r="BX58" s="35">
        <v>0.45826388888888886</v>
      </c>
      <c r="BY58" s="33">
        <v>94</v>
      </c>
      <c r="BZ58" s="35">
        <v>0.47881944444444446</v>
      </c>
      <c r="CA58" s="33">
        <v>71</v>
      </c>
      <c r="CB58" s="35">
        <v>0.50481481481481483</v>
      </c>
      <c r="CC58" s="33">
        <v>51</v>
      </c>
      <c r="CD58" s="35">
        <v>0.54432870370370368</v>
      </c>
      <c r="CE58" s="33">
        <v>91</v>
      </c>
      <c r="CF58" s="35">
        <v>0.58412037037037035</v>
      </c>
      <c r="CG58" s="33">
        <v>34</v>
      </c>
      <c r="CH58" s="35">
        <v>0.60137731481481482</v>
      </c>
      <c r="CI58" s="33">
        <v>64</v>
      </c>
      <c r="CJ58" s="35">
        <v>0.62060185185185179</v>
      </c>
      <c r="CK58" s="33">
        <v>54</v>
      </c>
      <c r="CL58" s="35">
        <v>0.63792824074074073</v>
      </c>
      <c r="CM58" s="33">
        <v>104</v>
      </c>
      <c r="CN58" s="35">
        <v>0.66668981481481471</v>
      </c>
      <c r="CO58" s="33">
        <v>74</v>
      </c>
      <c r="CP58" s="35">
        <v>0.68726851851851845</v>
      </c>
      <c r="CQ58" s="33">
        <v>35</v>
      </c>
      <c r="CR58" s="35">
        <v>0.69539351851851849</v>
      </c>
      <c r="CS58" s="33">
        <v>36</v>
      </c>
      <c r="CT58" s="35">
        <v>0.7153356481481481</v>
      </c>
      <c r="CU58" s="33">
        <v>45</v>
      </c>
      <c r="CV58" s="35">
        <v>0.76777777777777778</v>
      </c>
      <c r="CW58" s="33">
        <v>40</v>
      </c>
      <c r="CX58" s="35">
        <v>0.78738425925925926</v>
      </c>
      <c r="CY58" s="33" t="s">
        <v>15</v>
      </c>
      <c r="CZ58" s="35">
        <v>0.80166666666666664</v>
      </c>
    </row>
    <row r="59" spans="1:112" x14ac:dyDescent="0.2">
      <c r="A59" s="33">
        <v>84</v>
      </c>
      <c r="B59" s="34" t="s">
        <v>20</v>
      </c>
      <c r="C59" s="33">
        <v>58</v>
      </c>
      <c r="D59" s="33" t="s">
        <v>130</v>
      </c>
      <c r="E59" s="33" t="s">
        <v>133</v>
      </c>
      <c r="F59" s="33">
        <v>6</v>
      </c>
      <c r="G59" s="33">
        <v>0</v>
      </c>
      <c r="H59" s="33">
        <v>2410</v>
      </c>
      <c r="I59" s="35">
        <v>0.78043981481481473</v>
      </c>
      <c r="J59" s="33">
        <f>COUNTA($M59:$AAA59)/2-COUNTIF($M59:$AAA59,"OS")-COUNTIF($M59:$AAA59,"OF")-COUNTIF($M59:$AAA59,"MOS")-COUNTIF($M59:$AAA59,"MOF")-COUNTIF($M59:$AAA59,"D2S")-COUNTIF($M59:$AAA59,"FD1")-COUNTIF($M59:$AAA59,"FD2")</f>
        <v>42</v>
      </c>
      <c r="K59" s="37">
        <f>H59/J59</f>
        <v>57.38095238095238</v>
      </c>
      <c r="M59" s="33">
        <v>30</v>
      </c>
      <c r="N59" s="35">
        <v>7.3495370370370372E-3</v>
      </c>
      <c r="O59" s="33">
        <v>40</v>
      </c>
      <c r="P59" s="35">
        <v>1.6018518518518519E-2</v>
      </c>
      <c r="Q59" s="33">
        <v>94</v>
      </c>
      <c r="R59" s="35">
        <v>4.5648148148148153E-2</v>
      </c>
      <c r="S59" s="33">
        <v>51</v>
      </c>
      <c r="T59" s="35">
        <v>5.6469907407407406E-2</v>
      </c>
      <c r="U59" s="33">
        <v>91</v>
      </c>
      <c r="V59" s="35">
        <v>6.4907407407407414E-2</v>
      </c>
      <c r="W59" s="33">
        <v>34</v>
      </c>
      <c r="X59" s="35">
        <v>7.9849537037037038E-2</v>
      </c>
      <c r="Y59" s="33">
        <v>44</v>
      </c>
      <c r="Z59" s="35">
        <v>9.7881944444444438E-2</v>
      </c>
      <c r="AA59" s="33">
        <v>64</v>
      </c>
      <c r="AB59" s="35">
        <v>0.1191087962962963</v>
      </c>
      <c r="AC59" s="33">
        <v>54</v>
      </c>
      <c r="AD59" s="35">
        <v>0.13192129629629631</v>
      </c>
      <c r="AE59" s="33">
        <v>104</v>
      </c>
      <c r="AF59" s="35">
        <v>0.15395833333333334</v>
      </c>
      <c r="AG59" s="33">
        <v>35</v>
      </c>
      <c r="AH59" s="35">
        <v>0.19640046296296299</v>
      </c>
      <c r="AI59" s="33">
        <v>74</v>
      </c>
      <c r="AJ59" s="35">
        <v>0.20809027777777778</v>
      </c>
      <c r="AK59" s="33">
        <v>36</v>
      </c>
      <c r="AL59" s="35">
        <v>0.22596064814814817</v>
      </c>
      <c r="AM59" s="33">
        <v>100</v>
      </c>
      <c r="AN59" s="35">
        <v>0.35409722222222223</v>
      </c>
      <c r="AO59" s="33">
        <v>70</v>
      </c>
      <c r="AP59" s="35">
        <v>0.37754629629629632</v>
      </c>
      <c r="AQ59" s="33" t="s">
        <v>13</v>
      </c>
      <c r="AR59" s="35">
        <v>0.39210648148148147</v>
      </c>
      <c r="AS59" s="33" t="s">
        <v>14</v>
      </c>
      <c r="AT59" s="35">
        <v>0.39210648148148147</v>
      </c>
      <c r="AU59" s="33">
        <v>53</v>
      </c>
      <c r="AV59" s="35">
        <v>0.41532407407407407</v>
      </c>
      <c r="AW59" s="33">
        <v>84</v>
      </c>
      <c r="AX59" s="35">
        <v>0.42425925925925928</v>
      </c>
      <c r="AY59" s="33">
        <v>101</v>
      </c>
      <c r="AZ59" s="35">
        <v>0.44091435185185185</v>
      </c>
      <c r="BA59" s="33">
        <v>72</v>
      </c>
      <c r="BB59" s="35">
        <v>0.45233796296296297</v>
      </c>
      <c r="BC59" s="33">
        <v>42</v>
      </c>
      <c r="BD59" s="35">
        <v>0.46570601851851851</v>
      </c>
      <c r="BE59" s="33">
        <v>31</v>
      </c>
      <c r="BF59" s="35">
        <v>0.47331018518518514</v>
      </c>
      <c r="BG59" s="33">
        <v>32</v>
      </c>
      <c r="BH59" s="35">
        <v>0.48579861111111106</v>
      </c>
      <c r="BI59" s="33">
        <v>102</v>
      </c>
      <c r="BJ59" s="35">
        <v>0.49664351851851851</v>
      </c>
      <c r="BK59" s="33">
        <v>52</v>
      </c>
      <c r="BL59" s="35">
        <v>0.51145833333333335</v>
      </c>
      <c r="BM59" s="33">
        <v>92</v>
      </c>
      <c r="BN59" s="35">
        <v>0.52358796296296295</v>
      </c>
      <c r="BO59" s="33" t="s">
        <v>11</v>
      </c>
      <c r="BP59" s="35">
        <v>0.5435416666666667</v>
      </c>
      <c r="BQ59" s="33">
        <v>10</v>
      </c>
      <c r="BR59" s="35">
        <v>0.54946759259259259</v>
      </c>
      <c r="BS59" s="33">
        <v>9</v>
      </c>
      <c r="BT59" s="35">
        <v>0.56334490740740739</v>
      </c>
      <c r="BU59" s="33">
        <v>8</v>
      </c>
      <c r="BV59" s="35">
        <v>0.56946759259259261</v>
      </c>
      <c r="BW59" s="33">
        <v>7</v>
      </c>
      <c r="BX59" s="35">
        <v>0.57515046296296302</v>
      </c>
      <c r="BY59" s="33">
        <v>6</v>
      </c>
      <c r="BZ59" s="35">
        <v>0.58796296296296291</v>
      </c>
      <c r="CA59" s="33">
        <v>5</v>
      </c>
      <c r="CB59" s="35">
        <v>0.59848379629629633</v>
      </c>
      <c r="CC59" s="33">
        <v>4</v>
      </c>
      <c r="CD59" s="35">
        <v>0.60893518518518519</v>
      </c>
      <c r="CE59" s="33">
        <v>3</v>
      </c>
      <c r="CF59" s="35">
        <v>0.61641203703703706</v>
      </c>
      <c r="CG59" s="33">
        <v>2</v>
      </c>
      <c r="CH59" s="35">
        <v>0.62439814814814809</v>
      </c>
      <c r="CI59" s="33">
        <v>1</v>
      </c>
      <c r="CJ59" s="35">
        <v>0.6310648148148148</v>
      </c>
      <c r="CK59" s="33" t="s">
        <v>12</v>
      </c>
      <c r="CL59" s="35">
        <v>0.63583333333333336</v>
      </c>
      <c r="CM59" s="33">
        <v>62</v>
      </c>
      <c r="CN59" s="35">
        <v>0.65954861111111118</v>
      </c>
      <c r="CO59" s="33">
        <v>33</v>
      </c>
      <c r="CP59" s="35">
        <v>0.6694444444444444</v>
      </c>
      <c r="CQ59" s="33" t="s">
        <v>4</v>
      </c>
      <c r="CR59" s="35">
        <v>0.68450231481481483</v>
      </c>
      <c r="CS59" s="33" t="s">
        <v>5</v>
      </c>
      <c r="CT59" s="35">
        <v>0.70030092592592597</v>
      </c>
      <c r="CU59" s="33" t="s">
        <v>6</v>
      </c>
      <c r="CV59" s="35">
        <v>0.71641203703703704</v>
      </c>
      <c r="CW59" s="33" t="s">
        <v>8</v>
      </c>
      <c r="CX59" s="35">
        <v>0.72302083333333333</v>
      </c>
      <c r="CY59" s="33" t="s">
        <v>9</v>
      </c>
      <c r="CZ59" s="35">
        <v>0.74050925925925926</v>
      </c>
      <c r="DA59" s="33" t="s">
        <v>7</v>
      </c>
      <c r="DB59" s="35">
        <v>0.74807870370370377</v>
      </c>
      <c r="DC59" s="33" t="s">
        <v>10</v>
      </c>
      <c r="DD59" s="35">
        <v>0.7510648148148148</v>
      </c>
      <c r="DE59" s="33" t="s">
        <v>15</v>
      </c>
      <c r="DF59" s="35">
        <v>0.78043981481481473</v>
      </c>
    </row>
    <row r="60" spans="1:112" x14ac:dyDescent="0.2">
      <c r="A60" s="33">
        <v>131</v>
      </c>
      <c r="B60" s="34" t="s">
        <v>124</v>
      </c>
      <c r="C60" s="33">
        <v>59</v>
      </c>
      <c r="D60" s="33" t="s">
        <v>131</v>
      </c>
      <c r="E60" s="33" t="s">
        <v>133</v>
      </c>
      <c r="F60" s="33">
        <v>32</v>
      </c>
      <c r="G60" s="33">
        <v>0</v>
      </c>
      <c r="H60" s="33">
        <v>2280</v>
      </c>
      <c r="I60" s="35">
        <v>0.61459490740740741</v>
      </c>
      <c r="J60" s="33">
        <f>COUNTA($M60:$AAA60)/2-COUNTIF($M60:$AAA60,"OS")-COUNTIF($M60:$AAA60,"OF")-COUNTIF($M60:$AAA60,"MOS")-COUNTIF($M60:$AAA60,"MOF")-COUNTIF($M60:$AAA60,"D2S")-COUNTIF($M60:$AAA60,"FD1")-COUNTIF($M60:$AAA60,"FD2")</f>
        <v>35</v>
      </c>
      <c r="K60" s="37">
        <f>H60/J60</f>
        <v>65.142857142857139</v>
      </c>
      <c r="M60" s="33">
        <v>60</v>
      </c>
      <c r="N60" s="35">
        <v>1.2997685185185183E-2</v>
      </c>
      <c r="O60" s="33" t="s">
        <v>4</v>
      </c>
      <c r="P60" s="35">
        <v>2.9409722222222223E-2</v>
      </c>
      <c r="Q60" s="33" t="s">
        <v>5</v>
      </c>
      <c r="R60" s="35">
        <v>3.5439814814814813E-2</v>
      </c>
      <c r="S60" s="33" t="s">
        <v>6</v>
      </c>
      <c r="T60" s="35">
        <v>4.4780092592592587E-2</v>
      </c>
      <c r="U60" s="33" t="s">
        <v>8</v>
      </c>
      <c r="V60" s="35">
        <v>5.2071759259259255E-2</v>
      </c>
      <c r="W60" s="33" t="s">
        <v>9</v>
      </c>
      <c r="X60" s="35">
        <v>6.7986111111111108E-2</v>
      </c>
      <c r="Y60" s="33" t="s">
        <v>7</v>
      </c>
      <c r="Z60" s="35">
        <v>7.8761574074074067E-2</v>
      </c>
      <c r="AA60" s="33" t="s">
        <v>10</v>
      </c>
      <c r="AB60" s="35">
        <v>8.172453703703704E-2</v>
      </c>
      <c r="AC60" s="33">
        <v>63</v>
      </c>
      <c r="AD60" s="35">
        <v>8.7534722222222208E-2</v>
      </c>
      <c r="AE60" s="33">
        <v>33</v>
      </c>
      <c r="AF60" s="35">
        <v>0.10130787037037037</v>
      </c>
      <c r="AG60" s="33">
        <v>62</v>
      </c>
      <c r="AH60" s="35">
        <v>0.11099537037037037</v>
      </c>
      <c r="AI60" s="33">
        <v>93</v>
      </c>
      <c r="AJ60" s="35">
        <v>0.13380787037037037</v>
      </c>
      <c r="AK60" s="33">
        <v>103</v>
      </c>
      <c r="AL60" s="35">
        <v>0.14696759259259259</v>
      </c>
      <c r="AM60" s="33" t="s">
        <v>11</v>
      </c>
      <c r="AN60" s="35">
        <v>0.18225694444444443</v>
      </c>
      <c r="AO60" s="33">
        <v>1</v>
      </c>
      <c r="AP60" s="35">
        <v>0.18972222222222224</v>
      </c>
      <c r="AQ60" s="33">
        <v>2</v>
      </c>
      <c r="AR60" s="35">
        <v>0.19659722222222223</v>
      </c>
      <c r="AS60" s="33">
        <v>3</v>
      </c>
      <c r="AT60" s="35">
        <v>0.20368055555555556</v>
      </c>
      <c r="AU60" s="33">
        <v>4</v>
      </c>
      <c r="AV60" s="35">
        <v>0.21076388888888889</v>
      </c>
      <c r="AW60" s="33">
        <v>5</v>
      </c>
      <c r="AX60" s="35">
        <v>0.24877314814814813</v>
      </c>
      <c r="AY60" s="33">
        <v>6</v>
      </c>
      <c r="AZ60" s="35">
        <v>0.26576388888888886</v>
      </c>
      <c r="BA60" s="33">
        <v>7</v>
      </c>
      <c r="BB60" s="35">
        <v>0.28578703703703706</v>
      </c>
      <c r="BC60" s="33">
        <v>8</v>
      </c>
      <c r="BD60" s="35">
        <v>0.29267361111111112</v>
      </c>
      <c r="BE60" s="33">
        <v>9</v>
      </c>
      <c r="BF60" s="35">
        <v>0.29594907407407406</v>
      </c>
      <c r="BG60" s="33">
        <v>10</v>
      </c>
      <c r="BH60" s="35">
        <v>0.30915509259259261</v>
      </c>
      <c r="BI60" s="33" t="s">
        <v>12</v>
      </c>
      <c r="BJ60" s="35">
        <v>0.31561342592592595</v>
      </c>
      <c r="BK60" s="33">
        <v>92</v>
      </c>
      <c r="BL60" s="35">
        <v>0.33600694444444446</v>
      </c>
      <c r="BM60" s="33">
        <v>72</v>
      </c>
      <c r="BN60" s="35">
        <v>0.35083333333333333</v>
      </c>
      <c r="BO60" s="33" t="s">
        <v>13</v>
      </c>
      <c r="BP60" s="35">
        <v>0.39344907407407409</v>
      </c>
      <c r="BQ60" s="33" t="s">
        <v>14</v>
      </c>
      <c r="BR60" s="35">
        <v>0.39344907407407409</v>
      </c>
      <c r="BS60" s="33">
        <v>100</v>
      </c>
      <c r="BT60" s="35">
        <v>0.40927083333333331</v>
      </c>
      <c r="BU60" s="33">
        <v>30</v>
      </c>
      <c r="BV60" s="35">
        <v>0.41600694444444447</v>
      </c>
      <c r="BW60" s="33">
        <v>85</v>
      </c>
      <c r="BX60" s="35">
        <v>0.43046296296296299</v>
      </c>
      <c r="BY60" s="33">
        <v>70</v>
      </c>
      <c r="BZ60" s="35">
        <v>0.44824074074074072</v>
      </c>
      <c r="CA60" s="33">
        <v>53</v>
      </c>
      <c r="CB60" s="35">
        <v>0.45863425925925921</v>
      </c>
      <c r="CC60" s="33">
        <v>84</v>
      </c>
      <c r="CD60" s="35">
        <v>0.4677546296296296</v>
      </c>
      <c r="CE60" s="33">
        <v>101</v>
      </c>
      <c r="CF60" s="35">
        <v>0.48902777777777778</v>
      </c>
      <c r="CG60" s="33">
        <v>80</v>
      </c>
      <c r="CH60" s="35">
        <v>0.50945601851851852</v>
      </c>
      <c r="CI60" s="33">
        <v>81</v>
      </c>
      <c r="CJ60" s="35">
        <v>0.52342592592592596</v>
      </c>
      <c r="CK60" s="33">
        <v>82</v>
      </c>
      <c r="CL60" s="35">
        <v>0.53515046296296298</v>
      </c>
      <c r="CM60" s="33">
        <v>83</v>
      </c>
      <c r="CN60" s="35">
        <v>0.55414351851851851</v>
      </c>
      <c r="CO60" s="33">
        <v>94</v>
      </c>
      <c r="CP60" s="35">
        <v>0.57892361111111112</v>
      </c>
      <c r="CQ60" s="33" t="s">
        <v>15</v>
      </c>
      <c r="CR60" s="35">
        <v>0.61459490740740741</v>
      </c>
    </row>
    <row r="61" spans="1:112" x14ac:dyDescent="0.2">
      <c r="A61" s="33">
        <v>12</v>
      </c>
      <c r="B61" s="34" t="s">
        <v>58</v>
      </c>
      <c r="C61" s="33">
        <v>60</v>
      </c>
      <c r="D61" s="33" t="s">
        <v>131</v>
      </c>
      <c r="E61" s="33" t="s">
        <v>133</v>
      </c>
      <c r="F61" s="33">
        <v>33</v>
      </c>
      <c r="G61" s="33">
        <v>0</v>
      </c>
      <c r="H61" s="33">
        <v>2240</v>
      </c>
      <c r="I61" s="35">
        <v>0.46663194444444445</v>
      </c>
      <c r="J61" s="33">
        <f>COUNTA($M61:$AAA61)/2-COUNTIF($M61:$AAA61,"OS")-COUNTIF($M61:$AAA61,"OF")-COUNTIF($M61:$AAA61,"MOS")-COUNTIF($M61:$AAA61,"MOF")-COUNTIF($M61:$AAA61,"D2S")-COUNTIF($M61:$AAA61,"FD1")-COUNTIF($M61:$AAA61,"FD2")</f>
        <v>37</v>
      </c>
      <c r="K61" s="37">
        <f>H61/J61</f>
        <v>60.54054054054054</v>
      </c>
      <c r="M61" s="33">
        <v>100</v>
      </c>
      <c r="N61" s="35">
        <v>2.6157407407407407E-2</v>
      </c>
      <c r="O61" s="33">
        <v>30</v>
      </c>
      <c r="P61" s="35">
        <v>3.6458333333333336E-2</v>
      </c>
      <c r="Q61" s="33">
        <v>40</v>
      </c>
      <c r="R61" s="35">
        <v>4.4143518518518519E-2</v>
      </c>
      <c r="S61" s="33">
        <v>45</v>
      </c>
      <c r="T61" s="35">
        <v>5.8067129629629628E-2</v>
      </c>
      <c r="U61" s="33">
        <v>90</v>
      </c>
      <c r="V61" s="35">
        <v>6.5590277777777775E-2</v>
      </c>
      <c r="W61" s="33">
        <v>66</v>
      </c>
      <c r="X61" s="35">
        <v>8.6435185185185184E-2</v>
      </c>
      <c r="Y61" s="33">
        <v>46</v>
      </c>
      <c r="Z61" s="35">
        <v>9.2256944444444447E-2</v>
      </c>
      <c r="AA61" s="33">
        <v>96</v>
      </c>
      <c r="AB61" s="35">
        <v>0.1059837962962963</v>
      </c>
      <c r="AC61" s="33">
        <v>55</v>
      </c>
      <c r="AD61" s="35">
        <v>0.11561342592592593</v>
      </c>
      <c r="AE61" s="33">
        <v>75</v>
      </c>
      <c r="AF61" s="35">
        <v>0.12819444444444444</v>
      </c>
      <c r="AG61" s="33">
        <v>36</v>
      </c>
      <c r="AH61" s="35">
        <v>0.1421412037037037</v>
      </c>
      <c r="AI61" s="33" t="s">
        <v>13</v>
      </c>
      <c r="AJ61" s="35">
        <v>0.18961805555555555</v>
      </c>
      <c r="AK61" s="33" t="s">
        <v>14</v>
      </c>
      <c r="AL61" s="35">
        <v>0.18961805555555555</v>
      </c>
      <c r="AM61" s="33">
        <v>53</v>
      </c>
      <c r="AN61" s="35">
        <v>0.20752314814814818</v>
      </c>
      <c r="AO61" s="33">
        <v>33</v>
      </c>
      <c r="AP61" s="35">
        <v>0.21104166666666668</v>
      </c>
      <c r="AQ61" s="33" t="s">
        <v>4</v>
      </c>
      <c r="AR61" s="35">
        <v>0.21915509259259258</v>
      </c>
      <c r="AS61" s="33" t="s">
        <v>5</v>
      </c>
      <c r="AT61" s="35">
        <v>0.22447916666666667</v>
      </c>
      <c r="AU61" s="33" t="s">
        <v>6</v>
      </c>
      <c r="AV61" s="35">
        <v>0.23699074074074075</v>
      </c>
      <c r="AW61" s="33" t="s">
        <v>7</v>
      </c>
      <c r="AX61" s="35">
        <v>0.24203703703703705</v>
      </c>
      <c r="AY61" s="33" t="s">
        <v>8</v>
      </c>
      <c r="AZ61" s="35">
        <v>0.24831018518518519</v>
      </c>
      <c r="BA61" s="33" t="s">
        <v>9</v>
      </c>
      <c r="BB61" s="35">
        <v>0.25712962962962965</v>
      </c>
      <c r="BC61" s="33" t="s">
        <v>10</v>
      </c>
      <c r="BD61" s="35">
        <v>0.26216435185185188</v>
      </c>
      <c r="BE61" s="33">
        <v>63</v>
      </c>
      <c r="BF61" s="35">
        <v>0.26542824074074073</v>
      </c>
      <c r="BG61" s="33">
        <v>62</v>
      </c>
      <c r="BH61" s="35">
        <v>0.27759259259259261</v>
      </c>
      <c r="BI61" s="33">
        <v>93</v>
      </c>
      <c r="BJ61" s="35">
        <v>0.29851851851851852</v>
      </c>
      <c r="BK61" s="33">
        <v>103</v>
      </c>
      <c r="BL61" s="35">
        <v>0.30792824074074071</v>
      </c>
      <c r="BM61" s="33" t="s">
        <v>11</v>
      </c>
      <c r="BN61" s="35">
        <v>0.32347222222222222</v>
      </c>
      <c r="BO61" s="33">
        <v>1</v>
      </c>
      <c r="BP61" s="35">
        <v>0.32641203703703703</v>
      </c>
      <c r="BQ61" s="33">
        <v>2</v>
      </c>
      <c r="BR61" s="35">
        <v>0.33152777777777781</v>
      </c>
      <c r="BS61" s="33">
        <v>3</v>
      </c>
      <c r="BT61" s="35">
        <v>0.33721064814814811</v>
      </c>
      <c r="BU61" s="33">
        <v>4</v>
      </c>
      <c r="BV61" s="35">
        <v>0.34083333333333332</v>
      </c>
      <c r="BW61" s="33">
        <v>5</v>
      </c>
      <c r="BX61" s="35">
        <v>0.3495949074074074</v>
      </c>
      <c r="BY61" s="33">
        <v>6</v>
      </c>
      <c r="BZ61" s="35">
        <v>0.35859953703703701</v>
      </c>
      <c r="CA61" s="33">
        <v>7</v>
      </c>
      <c r="CB61" s="35">
        <v>0.37270833333333336</v>
      </c>
      <c r="CC61" s="33">
        <v>8</v>
      </c>
      <c r="CD61" s="35">
        <v>0.37685185185185183</v>
      </c>
      <c r="CE61" s="33">
        <v>9</v>
      </c>
      <c r="CF61" s="35">
        <v>0.37928240740740743</v>
      </c>
      <c r="CG61" s="33">
        <v>10</v>
      </c>
      <c r="CH61" s="35">
        <v>0.38896990740740739</v>
      </c>
      <c r="CI61" s="33" t="s">
        <v>12</v>
      </c>
      <c r="CJ61" s="35">
        <v>0.39431712962962967</v>
      </c>
      <c r="CK61" s="33">
        <v>92</v>
      </c>
      <c r="CL61" s="35">
        <v>0.40409722222222227</v>
      </c>
      <c r="CM61" s="33">
        <v>72</v>
      </c>
      <c r="CN61" s="35">
        <v>0.4186111111111111</v>
      </c>
      <c r="CO61" s="33">
        <v>101</v>
      </c>
      <c r="CP61" s="35">
        <v>0.43375000000000002</v>
      </c>
      <c r="CQ61" s="33">
        <v>84</v>
      </c>
      <c r="CR61" s="35">
        <v>0.44714120370370369</v>
      </c>
      <c r="CS61" s="33">
        <v>70</v>
      </c>
      <c r="CT61" s="35">
        <v>0.45532407407407405</v>
      </c>
      <c r="CU61" s="33" t="s">
        <v>15</v>
      </c>
      <c r="CV61" s="35">
        <v>0.46663194444444445</v>
      </c>
    </row>
    <row r="62" spans="1:112" x14ac:dyDescent="0.2">
      <c r="A62" s="33">
        <v>47</v>
      </c>
      <c r="B62" s="34" t="s">
        <v>96</v>
      </c>
      <c r="C62" s="33">
        <v>61</v>
      </c>
      <c r="D62" s="33" t="s">
        <v>130</v>
      </c>
      <c r="E62" s="33" t="s">
        <v>73</v>
      </c>
      <c r="F62" s="33">
        <v>7</v>
      </c>
      <c r="G62" s="33">
        <v>0</v>
      </c>
      <c r="H62" s="33">
        <v>2210</v>
      </c>
      <c r="I62" s="35">
        <v>0.59837962962962965</v>
      </c>
      <c r="J62" s="33">
        <f>COUNTA($M62:$AAA62)/2-COUNTIF($M62:$AAA62,"OS")-COUNTIF($M62:$AAA62,"OF")-COUNTIF($M62:$AAA62,"MOS")-COUNTIF($M62:$AAA62,"MOF")-COUNTIF($M62:$AAA62,"D2S")-COUNTIF($M62:$AAA62,"FD1")-COUNTIF($M62:$AAA62,"FD2")</f>
        <v>35</v>
      </c>
      <c r="K62" s="37">
        <f>H62/J62</f>
        <v>63.142857142857146</v>
      </c>
      <c r="M62" s="33">
        <v>53</v>
      </c>
      <c r="N62" s="35">
        <v>2.3831018518518519E-2</v>
      </c>
      <c r="O62" s="33">
        <v>33</v>
      </c>
      <c r="P62" s="35">
        <v>2.8796296296296296E-2</v>
      </c>
      <c r="Q62" s="33" t="s">
        <v>4</v>
      </c>
      <c r="R62" s="35">
        <v>3.847222222222222E-2</v>
      </c>
      <c r="S62" s="33" t="s">
        <v>9</v>
      </c>
      <c r="T62" s="35">
        <v>4.6388888888888889E-2</v>
      </c>
      <c r="U62" s="33" t="s">
        <v>8</v>
      </c>
      <c r="V62" s="35">
        <v>6.277777777777778E-2</v>
      </c>
      <c r="W62" s="33" t="s">
        <v>6</v>
      </c>
      <c r="X62" s="35">
        <v>6.9560185185185183E-2</v>
      </c>
      <c r="Y62" s="33" t="s">
        <v>7</v>
      </c>
      <c r="Z62" s="35">
        <v>7.7615740740740735E-2</v>
      </c>
      <c r="AA62" s="33" t="s">
        <v>5</v>
      </c>
      <c r="AB62" s="35">
        <v>9.0358796296296298E-2</v>
      </c>
      <c r="AC62" s="33" t="s">
        <v>10</v>
      </c>
      <c r="AD62" s="35">
        <v>9.6689814814814812E-2</v>
      </c>
      <c r="AE62" s="33">
        <v>63</v>
      </c>
      <c r="AF62" s="35">
        <v>0.10708333333333335</v>
      </c>
      <c r="AG62" s="33">
        <v>62</v>
      </c>
      <c r="AH62" s="35">
        <v>0.1198263888888889</v>
      </c>
      <c r="AI62" s="33">
        <v>93</v>
      </c>
      <c r="AJ62" s="35">
        <v>0.13387731481481482</v>
      </c>
      <c r="AK62" s="33">
        <v>103</v>
      </c>
      <c r="AL62" s="35">
        <v>0.1482175925925926</v>
      </c>
      <c r="AM62" s="33" t="s">
        <v>11</v>
      </c>
      <c r="AN62" s="35">
        <v>0.17155092592592591</v>
      </c>
      <c r="AO62" s="33">
        <v>1</v>
      </c>
      <c r="AP62" s="35">
        <v>0.17666666666666667</v>
      </c>
      <c r="AQ62" s="33">
        <v>2</v>
      </c>
      <c r="AR62" s="35">
        <v>0.18332175925925928</v>
      </c>
      <c r="AS62" s="33">
        <v>3</v>
      </c>
      <c r="AT62" s="35">
        <v>0.19106481481481483</v>
      </c>
      <c r="AU62" s="33">
        <v>4</v>
      </c>
      <c r="AV62" s="35">
        <v>0.19677083333333334</v>
      </c>
      <c r="AW62" s="33">
        <v>5</v>
      </c>
      <c r="AX62" s="35">
        <v>0.21293981481481483</v>
      </c>
      <c r="AY62" s="33">
        <v>6</v>
      </c>
      <c r="AZ62" s="35">
        <v>0.2255787037037037</v>
      </c>
      <c r="BA62" s="33">
        <v>7</v>
      </c>
      <c r="BB62" s="35">
        <v>0.24788194444444445</v>
      </c>
      <c r="BC62" s="33">
        <v>8</v>
      </c>
      <c r="BD62" s="35">
        <v>0.25346064814814812</v>
      </c>
      <c r="BE62" s="33">
        <v>9</v>
      </c>
      <c r="BF62" s="35">
        <v>0.25898148148148148</v>
      </c>
      <c r="BG62" s="33">
        <v>10</v>
      </c>
      <c r="BH62" s="35">
        <v>0.27326388888888892</v>
      </c>
      <c r="BI62" s="33" t="s">
        <v>12</v>
      </c>
      <c r="BJ62" s="35">
        <v>0.28002314814814816</v>
      </c>
      <c r="BK62" s="33">
        <v>72</v>
      </c>
      <c r="BL62" s="35">
        <v>0.30773148148148149</v>
      </c>
      <c r="BM62" s="33">
        <v>101</v>
      </c>
      <c r="BN62" s="35">
        <v>0.32414351851851853</v>
      </c>
      <c r="BO62" s="33">
        <v>84</v>
      </c>
      <c r="BP62" s="35">
        <v>0.34354166666666663</v>
      </c>
      <c r="BQ62" s="33">
        <v>70</v>
      </c>
      <c r="BR62" s="35">
        <v>0.35357638888888893</v>
      </c>
      <c r="BS62" s="33" t="s">
        <v>13</v>
      </c>
      <c r="BT62" s="35">
        <v>0.37146990740740743</v>
      </c>
      <c r="BU62" s="33" t="s">
        <v>14</v>
      </c>
      <c r="BV62" s="35">
        <v>0.37146990740740743</v>
      </c>
      <c r="BW62" s="33">
        <v>30</v>
      </c>
      <c r="BX62" s="35">
        <v>0.38427083333333334</v>
      </c>
      <c r="BY62" s="33">
        <v>40</v>
      </c>
      <c r="BZ62" s="35">
        <v>0.39341435185185186</v>
      </c>
      <c r="CA62" s="33">
        <v>85</v>
      </c>
      <c r="CB62" s="35">
        <v>0.41317129629629629</v>
      </c>
      <c r="CC62" s="33">
        <v>94</v>
      </c>
      <c r="CD62" s="35">
        <v>0.4329513888888889</v>
      </c>
      <c r="CE62" s="33">
        <v>83</v>
      </c>
      <c r="CF62" s="35">
        <v>0.44949074074074075</v>
      </c>
      <c r="CG62" s="33">
        <v>82</v>
      </c>
      <c r="CH62" s="35">
        <v>0.46247685185185183</v>
      </c>
      <c r="CI62" s="33">
        <v>81</v>
      </c>
      <c r="CJ62" s="35">
        <v>0.47619212962962965</v>
      </c>
      <c r="CK62" s="33">
        <v>80</v>
      </c>
      <c r="CL62" s="35">
        <v>0.49342592592592593</v>
      </c>
      <c r="CM62" s="33">
        <v>42</v>
      </c>
      <c r="CN62" s="35">
        <v>0.53593750000000007</v>
      </c>
      <c r="CO62" s="33">
        <v>100</v>
      </c>
      <c r="CP62" s="35">
        <v>0.59758101851851853</v>
      </c>
      <c r="CQ62" s="33" t="s">
        <v>15</v>
      </c>
      <c r="CR62" s="35">
        <v>0.59837962962962965</v>
      </c>
    </row>
    <row r="63" spans="1:112" x14ac:dyDescent="0.2">
      <c r="A63" s="33">
        <v>2</v>
      </c>
      <c r="B63" s="34" t="s">
        <v>60</v>
      </c>
      <c r="C63" s="33">
        <v>62</v>
      </c>
      <c r="D63" s="33" t="s">
        <v>131</v>
      </c>
      <c r="E63" s="33" t="s">
        <v>133</v>
      </c>
      <c r="F63" s="33">
        <v>34</v>
      </c>
      <c r="G63" s="33">
        <v>0</v>
      </c>
      <c r="H63" s="33">
        <v>2160</v>
      </c>
      <c r="I63" s="35">
        <v>0.59031250000000002</v>
      </c>
      <c r="J63" s="33">
        <f>COUNTA($M63:$AAA63)/2-COUNTIF($M63:$AAA63,"OS")-COUNTIF($M63:$AAA63,"OF")-COUNTIF($M63:$AAA63,"MOS")-COUNTIF($M63:$AAA63,"MOF")-COUNTIF($M63:$AAA63,"D2S")-COUNTIF($M63:$AAA63,"FD1")-COUNTIF($M63:$AAA63,"FD2")</f>
        <v>37</v>
      </c>
      <c r="K63" s="37">
        <f>H63/J63</f>
        <v>58.378378378378379</v>
      </c>
      <c r="M63" s="33">
        <v>30</v>
      </c>
      <c r="N63" s="35">
        <v>7.0601851851851841E-3</v>
      </c>
      <c r="O63" s="33">
        <v>40</v>
      </c>
      <c r="P63" s="35">
        <v>1.7974537037037035E-2</v>
      </c>
      <c r="Q63" s="33">
        <v>36</v>
      </c>
      <c r="R63" s="35">
        <v>2.8865740740740744E-2</v>
      </c>
      <c r="S63" s="33">
        <v>65</v>
      </c>
      <c r="T63" s="35">
        <v>5.873842592592593E-2</v>
      </c>
      <c r="U63" s="33">
        <v>75</v>
      </c>
      <c r="V63" s="35">
        <v>8.0763888888888885E-2</v>
      </c>
      <c r="W63" s="33">
        <v>55</v>
      </c>
      <c r="X63" s="35">
        <v>9.8935185185185182E-2</v>
      </c>
      <c r="Y63" s="33">
        <v>96</v>
      </c>
      <c r="Z63" s="35">
        <v>0.11340277777777778</v>
      </c>
      <c r="AA63" s="33">
        <v>56</v>
      </c>
      <c r="AB63" s="35">
        <v>0.12171296296296297</v>
      </c>
      <c r="AC63" s="33">
        <v>86</v>
      </c>
      <c r="AD63" s="35">
        <v>0.13248842592592594</v>
      </c>
      <c r="AE63" s="33">
        <v>66</v>
      </c>
      <c r="AF63" s="35">
        <v>0.15920138888888888</v>
      </c>
      <c r="AG63" s="33">
        <v>45</v>
      </c>
      <c r="AH63" s="35">
        <v>0.17155092592592591</v>
      </c>
      <c r="AI63" s="33">
        <v>90</v>
      </c>
      <c r="AJ63" s="35">
        <v>0.18782407407407409</v>
      </c>
      <c r="AK63" s="33">
        <v>50</v>
      </c>
      <c r="AL63" s="35">
        <v>0.19895833333333335</v>
      </c>
      <c r="AM63" s="33">
        <v>100</v>
      </c>
      <c r="AN63" s="35">
        <v>0.24204861111111109</v>
      </c>
      <c r="AO63" s="33" t="s">
        <v>13</v>
      </c>
      <c r="AP63" s="35">
        <v>0.24388888888888891</v>
      </c>
      <c r="AQ63" s="33" t="s">
        <v>14</v>
      </c>
      <c r="AR63" s="35">
        <v>0.24388888888888891</v>
      </c>
      <c r="AS63" s="33">
        <v>53</v>
      </c>
      <c r="AT63" s="35">
        <v>0.25666666666666665</v>
      </c>
      <c r="AU63" s="33">
        <v>84</v>
      </c>
      <c r="AV63" s="35">
        <v>0.2698726851851852</v>
      </c>
      <c r="AW63" s="33">
        <v>101</v>
      </c>
      <c r="AX63" s="35">
        <v>0.28875000000000001</v>
      </c>
      <c r="AY63" s="33">
        <v>72</v>
      </c>
      <c r="AZ63" s="35">
        <v>0.3021064814814815</v>
      </c>
      <c r="BA63" s="33">
        <v>42</v>
      </c>
      <c r="BB63" s="35">
        <v>0.31979166666666664</v>
      </c>
      <c r="BC63" s="33">
        <v>31</v>
      </c>
      <c r="BD63" s="35">
        <v>0.32634259259259263</v>
      </c>
      <c r="BE63" s="33">
        <v>32</v>
      </c>
      <c r="BF63" s="35">
        <v>0.34089120370370374</v>
      </c>
      <c r="BG63" s="33">
        <v>102</v>
      </c>
      <c r="BH63" s="35">
        <v>0.35386574074074079</v>
      </c>
      <c r="BI63" s="33">
        <v>52</v>
      </c>
      <c r="BJ63" s="35">
        <v>0.3835648148148148</v>
      </c>
      <c r="BK63" s="33">
        <v>92</v>
      </c>
      <c r="BL63" s="35">
        <v>0.39701388888888883</v>
      </c>
      <c r="BM63" s="33" t="s">
        <v>11</v>
      </c>
      <c r="BN63" s="35">
        <v>0.4183796296296296</v>
      </c>
      <c r="BO63" s="33">
        <v>10</v>
      </c>
      <c r="BP63" s="35">
        <v>0.42383101851851851</v>
      </c>
      <c r="BQ63" s="33">
        <v>9</v>
      </c>
      <c r="BR63" s="35">
        <v>0.43673611111111116</v>
      </c>
      <c r="BS63" s="33">
        <v>8</v>
      </c>
      <c r="BT63" s="35">
        <v>0.44143518518518521</v>
      </c>
      <c r="BU63" s="33">
        <v>7</v>
      </c>
      <c r="BV63" s="35">
        <v>0.44709490740740737</v>
      </c>
      <c r="BW63" s="33">
        <v>6</v>
      </c>
      <c r="BX63" s="35">
        <v>0.46047453703703706</v>
      </c>
      <c r="BY63" s="33">
        <v>5</v>
      </c>
      <c r="BZ63" s="35">
        <v>0.47563657407407406</v>
      </c>
      <c r="CA63" s="33">
        <v>4</v>
      </c>
      <c r="CB63" s="35">
        <v>0.49181712962962965</v>
      </c>
      <c r="CC63" s="33">
        <v>3</v>
      </c>
      <c r="CD63" s="35">
        <v>0.49958333333333332</v>
      </c>
      <c r="CE63" s="33">
        <v>2</v>
      </c>
      <c r="CF63" s="35">
        <v>0.51150462962962961</v>
      </c>
      <c r="CG63" s="33">
        <v>1</v>
      </c>
      <c r="CH63" s="35">
        <v>0.51613425925925926</v>
      </c>
      <c r="CI63" s="33" t="s">
        <v>12</v>
      </c>
      <c r="CJ63" s="35">
        <v>0.52128472222222222</v>
      </c>
      <c r="CK63" s="33">
        <v>93</v>
      </c>
      <c r="CL63" s="35">
        <v>0.54826388888888888</v>
      </c>
      <c r="CM63" s="33">
        <v>62</v>
      </c>
      <c r="CN63" s="35">
        <v>0.56076388888888895</v>
      </c>
      <c r="CO63" s="33">
        <v>33</v>
      </c>
      <c r="CP63" s="35">
        <v>0.57111111111111112</v>
      </c>
      <c r="CQ63" s="33" t="s">
        <v>15</v>
      </c>
      <c r="CR63" s="35">
        <v>0.59031250000000002</v>
      </c>
    </row>
    <row r="64" spans="1:112" x14ac:dyDescent="0.2">
      <c r="A64" s="33">
        <v>18</v>
      </c>
      <c r="B64" s="34" t="s">
        <v>83</v>
      </c>
      <c r="C64" s="33">
        <v>63</v>
      </c>
      <c r="D64" s="33" t="s">
        <v>131</v>
      </c>
      <c r="E64" s="33" t="s">
        <v>73</v>
      </c>
      <c r="F64" s="33">
        <v>8</v>
      </c>
      <c r="G64" s="33">
        <v>0</v>
      </c>
      <c r="H64" s="33">
        <v>2120</v>
      </c>
      <c r="I64" s="35">
        <v>0.40356481481481482</v>
      </c>
      <c r="J64" s="33">
        <f>COUNTA($M64:$AAA64)/2-COUNTIF($M64:$AAA64,"OS")-COUNTIF($M64:$AAA64,"OF")-COUNTIF($M64:$AAA64,"MOS")-COUNTIF($M64:$AAA64,"MOF")-COUNTIF($M64:$AAA64,"D2S")-COUNTIF($M64:$AAA64,"FD1")-COUNTIF($M64:$AAA64,"FD2")</f>
        <v>34</v>
      </c>
      <c r="K64" s="37">
        <f>H64/J64</f>
        <v>62.352941176470587</v>
      </c>
      <c r="M64" s="33">
        <v>70</v>
      </c>
      <c r="N64" s="35">
        <v>6.6087962962962966E-3</v>
      </c>
      <c r="O64" s="33">
        <v>53</v>
      </c>
      <c r="P64" s="35">
        <v>1.2824074074074073E-2</v>
      </c>
      <c r="Q64" s="33">
        <v>73</v>
      </c>
      <c r="R64" s="35">
        <v>3.1666666666666669E-2</v>
      </c>
      <c r="S64" s="33">
        <v>63</v>
      </c>
      <c r="T64" s="35">
        <v>4.4074074074074071E-2</v>
      </c>
      <c r="U64" s="33" t="s">
        <v>4</v>
      </c>
      <c r="V64" s="35">
        <v>4.9131944444444443E-2</v>
      </c>
      <c r="W64" s="33" t="s">
        <v>5</v>
      </c>
      <c r="X64" s="35">
        <v>5.3356481481481477E-2</v>
      </c>
      <c r="Y64" s="33" t="s">
        <v>7</v>
      </c>
      <c r="Z64" s="35">
        <v>6.9999999999999993E-2</v>
      </c>
      <c r="AA64" s="33" t="s">
        <v>6</v>
      </c>
      <c r="AB64" s="35">
        <v>7.3819444444444438E-2</v>
      </c>
      <c r="AC64" s="33" t="s">
        <v>8</v>
      </c>
      <c r="AD64" s="35">
        <v>7.9293981481481479E-2</v>
      </c>
      <c r="AE64" s="33" t="s">
        <v>9</v>
      </c>
      <c r="AF64" s="35">
        <v>8.9305555555555569E-2</v>
      </c>
      <c r="AG64" s="33" t="s">
        <v>10</v>
      </c>
      <c r="AH64" s="35">
        <v>9.5127314814814803E-2</v>
      </c>
      <c r="AI64" s="33">
        <v>33</v>
      </c>
      <c r="AJ64" s="35">
        <v>0.10215277777777777</v>
      </c>
      <c r="AK64" s="33">
        <v>84</v>
      </c>
      <c r="AL64" s="35">
        <v>0.11119212962962964</v>
      </c>
      <c r="AM64" s="33">
        <v>62</v>
      </c>
      <c r="AN64" s="35">
        <v>0.1237037037037037</v>
      </c>
      <c r="AO64" s="33">
        <v>93</v>
      </c>
      <c r="AP64" s="35">
        <v>0.13505787037037037</v>
      </c>
      <c r="AQ64" s="33">
        <v>103</v>
      </c>
      <c r="AR64" s="35">
        <v>0.14603009259259259</v>
      </c>
      <c r="AS64" s="33" t="s">
        <v>11</v>
      </c>
      <c r="AT64" s="35">
        <v>0.16475694444444444</v>
      </c>
      <c r="AU64" s="33">
        <v>10</v>
      </c>
      <c r="AV64" s="35">
        <v>0.17026620370370371</v>
      </c>
      <c r="AW64" s="33">
        <v>9</v>
      </c>
      <c r="AX64" s="35">
        <v>0.18228009259259259</v>
      </c>
      <c r="AY64" s="33">
        <v>8</v>
      </c>
      <c r="AZ64" s="35">
        <v>0.18656249999999999</v>
      </c>
      <c r="BA64" s="33">
        <v>7</v>
      </c>
      <c r="BB64" s="35">
        <v>0.19115740740740739</v>
      </c>
      <c r="BC64" s="33">
        <v>6</v>
      </c>
      <c r="BD64" s="35">
        <v>0.2000925925925926</v>
      </c>
      <c r="BE64" s="33">
        <v>5</v>
      </c>
      <c r="BF64" s="35">
        <v>0.21185185185185185</v>
      </c>
      <c r="BG64" s="33">
        <v>4</v>
      </c>
      <c r="BH64" s="35">
        <v>0.22105324074074073</v>
      </c>
      <c r="BI64" s="33">
        <v>3</v>
      </c>
      <c r="BJ64" s="35">
        <v>0.22637731481481482</v>
      </c>
      <c r="BK64" s="33">
        <v>2</v>
      </c>
      <c r="BL64" s="35">
        <v>0.23413194444444443</v>
      </c>
      <c r="BM64" s="33">
        <v>1</v>
      </c>
      <c r="BN64" s="35">
        <v>0.23925925925925925</v>
      </c>
      <c r="BO64" s="33" t="s">
        <v>12</v>
      </c>
      <c r="BP64" s="35">
        <v>0.24358796296296295</v>
      </c>
      <c r="BQ64" s="33">
        <v>92</v>
      </c>
      <c r="BR64" s="35">
        <v>0.25486111111111109</v>
      </c>
      <c r="BS64" s="33">
        <v>52</v>
      </c>
      <c r="BT64" s="35">
        <v>0.27501157407407406</v>
      </c>
      <c r="BU64" s="33">
        <v>102</v>
      </c>
      <c r="BV64" s="35">
        <v>0.28774305555555557</v>
      </c>
      <c r="BW64" s="33">
        <v>32</v>
      </c>
      <c r="BX64" s="35">
        <v>0.30082175925925925</v>
      </c>
      <c r="BY64" s="33">
        <v>81</v>
      </c>
      <c r="BZ64" s="35">
        <v>0.32599537037037035</v>
      </c>
      <c r="CA64" s="33">
        <v>80</v>
      </c>
      <c r="CB64" s="35">
        <v>0.33599537037037036</v>
      </c>
      <c r="CC64" s="33">
        <v>82</v>
      </c>
      <c r="CD64" s="35">
        <v>0.34626157407407404</v>
      </c>
      <c r="CE64" s="33">
        <v>83</v>
      </c>
      <c r="CF64" s="35">
        <v>0.35828703703703701</v>
      </c>
      <c r="CG64" s="33">
        <v>94</v>
      </c>
      <c r="CH64" s="35">
        <v>0.37723379629629633</v>
      </c>
      <c r="CI64" s="33">
        <v>30</v>
      </c>
      <c r="CJ64" s="35">
        <v>0.39686342592592588</v>
      </c>
      <c r="CK64" s="33" t="s">
        <v>13</v>
      </c>
      <c r="CL64" s="35">
        <v>0.40356481481481482</v>
      </c>
    </row>
    <row r="65" spans="1:98" x14ac:dyDescent="0.2">
      <c r="A65" s="33">
        <v>54</v>
      </c>
      <c r="B65" s="34" t="s">
        <v>98</v>
      </c>
      <c r="C65" s="33">
        <v>64</v>
      </c>
      <c r="D65" s="33" t="s">
        <v>132</v>
      </c>
      <c r="E65" s="33" t="s">
        <v>73</v>
      </c>
      <c r="F65" s="33">
        <v>9</v>
      </c>
      <c r="G65" s="33">
        <v>0</v>
      </c>
      <c r="H65" s="33">
        <v>2120</v>
      </c>
      <c r="I65" s="35">
        <v>0.75572916666666667</v>
      </c>
      <c r="J65" s="33">
        <f>COUNTA($M65:$AAA65)/2-COUNTIF($M65:$AAA65,"OS")-COUNTIF($M65:$AAA65,"OF")-COUNTIF($M65:$AAA65,"MOS")-COUNTIF($M65:$AAA65,"MOF")-COUNTIF($M65:$AAA65,"D2S")-COUNTIF($M65:$AAA65,"FD1")-COUNTIF($M65:$AAA65,"FD2")</f>
        <v>36</v>
      </c>
      <c r="K65" s="37">
        <f>H65/J65</f>
        <v>58.888888888888886</v>
      </c>
      <c r="M65" s="33">
        <v>30</v>
      </c>
      <c r="N65" s="35">
        <v>1.207175925925926E-2</v>
      </c>
      <c r="O65" s="33">
        <v>85</v>
      </c>
      <c r="P65" s="35">
        <v>3.1851851851851853E-2</v>
      </c>
      <c r="Q65" s="33">
        <v>40</v>
      </c>
      <c r="R65" s="35">
        <v>4.5173611111111116E-2</v>
      </c>
      <c r="S65" s="33">
        <v>36</v>
      </c>
      <c r="T65" s="35">
        <v>5.9907407407407409E-2</v>
      </c>
      <c r="U65" s="33">
        <v>35</v>
      </c>
      <c r="V65" s="35">
        <v>9.0891203703703696E-2</v>
      </c>
      <c r="W65" s="33">
        <v>74</v>
      </c>
      <c r="X65" s="35">
        <v>9.9687499999999998E-2</v>
      </c>
      <c r="Y65" s="33">
        <v>104</v>
      </c>
      <c r="Z65" s="35">
        <v>0.12856481481481483</v>
      </c>
      <c r="AA65" s="33">
        <v>64</v>
      </c>
      <c r="AB65" s="35">
        <v>0.16453703703703704</v>
      </c>
      <c r="AC65" s="33">
        <v>34</v>
      </c>
      <c r="AD65" s="35">
        <v>0.20322916666666666</v>
      </c>
      <c r="AE65" s="33">
        <v>91</v>
      </c>
      <c r="AF65" s="35">
        <v>0.23340277777777776</v>
      </c>
      <c r="AG65" s="33">
        <v>51</v>
      </c>
      <c r="AH65" s="35">
        <v>0.24425925925925926</v>
      </c>
      <c r="AI65" s="33">
        <v>94</v>
      </c>
      <c r="AJ65" s="35">
        <v>0.26393518518518516</v>
      </c>
      <c r="AK65" s="33">
        <v>100</v>
      </c>
      <c r="AL65" s="35">
        <v>0.34673611111111113</v>
      </c>
      <c r="AM65" s="33" t="s">
        <v>13</v>
      </c>
      <c r="AN65" s="35">
        <v>0.34902777777777777</v>
      </c>
      <c r="AO65" s="33" t="s">
        <v>14</v>
      </c>
      <c r="AP65" s="35">
        <v>0.34902777777777777</v>
      </c>
      <c r="AQ65" s="33">
        <v>70</v>
      </c>
      <c r="AR65" s="35">
        <v>0.3784953703703704</v>
      </c>
      <c r="AS65" s="33">
        <v>84</v>
      </c>
      <c r="AT65" s="35">
        <v>0.3897106481481481</v>
      </c>
      <c r="AU65" s="33">
        <v>53</v>
      </c>
      <c r="AV65" s="35">
        <v>0.40206018518518521</v>
      </c>
      <c r="AW65" s="33">
        <v>33</v>
      </c>
      <c r="AX65" s="35">
        <v>0.40984953703703703</v>
      </c>
      <c r="AY65" s="33" t="s">
        <v>4</v>
      </c>
      <c r="AZ65" s="35">
        <v>0.42423611111111109</v>
      </c>
      <c r="BA65" s="33" t="s">
        <v>5</v>
      </c>
      <c r="BB65" s="35">
        <v>0.43061342592592594</v>
      </c>
      <c r="BC65" s="33" t="s">
        <v>6</v>
      </c>
      <c r="BD65" s="35">
        <v>0.44311342592592595</v>
      </c>
      <c r="BE65" s="33" t="s">
        <v>8</v>
      </c>
      <c r="BF65" s="35">
        <v>0.45149305555555558</v>
      </c>
      <c r="BG65" s="33" t="s">
        <v>9</v>
      </c>
      <c r="BH65" s="35">
        <v>0.46940972222222221</v>
      </c>
      <c r="BI65" s="33" t="s">
        <v>7</v>
      </c>
      <c r="BJ65" s="35">
        <v>0.47783564814814811</v>
      </c>
      <c r="BK65" s="33" t="s">
        <v>10</v>
      </c>
      <c r="BL65" s="35">
        <v>0.47996527777777781</v>
      </c>
      <c r="BM65" s="33">
        <v>63</v>
      </c>
      <c r="BN65" s="35">
        <v>0.50101851851851853</v>
      </c>
      <c r="BO65" s="33">
        <v>62</v>
      </c>
      <c r="BP65" s="35">
        <v>0.52835648148148151</v>
      </c>
      <c r="BQ65" s="33" t="s">
        <v>11</v>
      </c>
      <c r="BR65" s="35">
        <v>0.55056712962962961</v>
      </c>
      <c r="BS65" s="33">
        <v>10</v>
      </c>
      <c r="BT65" s="35">
        <v>0.55791666666666673</v>
      </c>
      <c r="BU65" s="33">
        <v>9</v>
      </c>
      <c r="BV65" s="35">
        <v>0.57583333333333331</v>
      </c>
      <c r="BW65" s="33">
        <v>8</v>
      </c>
      <c r="BX65" s="35">
        <v>0.5819791666666666</v>
      </c>
      <c r="BY65" s="33">
        <v>7</v>
      </c>
      <c r="BZ65" s="35">
        <v>0.58883101851851849</v>
      </c>
      <c r="CA65" s="33">
        <v>6</v>
      </c>
      <c r="CB65" s="35">
        <v>0.60244212962962962</v>
      </c>
      <c r="CC65" s="33">
        <v>5</v>
      </c>
      <c r="CD65" s="35">
        <v>0.6189930555555555</v>
      </c>
      <c r="CE65" s="33">
        <v>4</v>
      </c>
      <c r="CF65" s="35">
        <v>0.63391203703703702</v>
      </c>
      <c r="CG65" s="33">
        <v>3</v>
      </c>
      <c r="CH65" s="35">
        <v>0.64203703703703707</v>
      </c>
      <c r="CI65" s="33">
        <v>2</v>
      </c>
      <c r="CJ65" s="35">
        <v>0.65153935185185186</v>
      </c>
      <c r="CK65" s="33">
        <v>1</v>
      </c>
      <c r="CL65" s="35">
        <v>0.65917824074074072</v>
      </c>
      <c r="CM65" s="33" t="s">
        <v>12</v>
      </c>
      <c r="CN65" s="35">
        <v>0.66539351851851858</v>
      </c>
      <c r="CO65" s="33">
        <v>72</v>
      </c>
      <c r="CP65" s="35">
        <v>0.68858796296296287</v>
      </c>
      <c r="CQ65" s="33">
        <v>101</v>
      </c>
      <c r="CR65" s="35">
        <v>0.70616898148148144</v>
      </c>
      <c r="CS65" s="33" t="s">
        <v>15</v>
      </c>
      <c r="CT65" s="35">
        <v>0.75572916666666667</v>
      </c>
    </row>
    <row r="66" spans="1:98" x14ac:dyDescent="0.2">
      <c r="A66" s="33">
        <v>86</v>
      </c>
      <c r="B66" s="34" t="s">
        <v>61</v>
      </c>
      <c r="C66" s="33">
        <v>65</v>
      </c>
      <c r="D66" s="33" t="s">
        <v>131</v>
      </c>
      <c r="E66" s="33" t="s">
        <v>133</v>
      </c>
      <c r="F66" s="33">
        <v>35</v>
      </c>
      <c r="G66" s="33">
        <v>0</v>
      </c>
      <c r="H66" s="33">
        <v>2100</v>
      </c>
      <c r="I66" s="35">
        <v>0.56988425925925923</v>
      </c>
      <c r="J66" s="33">
        <f>COUNTA($M66:$AAA66)/2-COUNTIF($M66:$AAA66,"OS")-COUNTIF($M66:$AAA66,"OF")-COUNTIF($M66:$AAA66,"MOS")-COUNTIF($M66:$AAA66,"MOF")-COUNTIF($M66:$AAA66,"D2S")-COUNTIF($M66:$AAA66,"FD1")-COUNTIF($M66:$AAA66,"FD2")</f>
        <v>36</v>
      </c>
      <c r="K66" s="37">
        <f>H66/J66</f>
        <v>58.333333333333336</v>
      </c>
      <c r="M66" s="33">
        <v>30</v>
      </c>
      <c r="N66" s="35">
        <v>9.571759259259259E-3</v>
      </c>
      <c r="O66" s="33">
        <v>40</v>
      </c>
      <c r="P66" s="35">
        <v>1.7881944444444443E-2</v>
      </c>
      <c r="Q66" s="33">
        <v>90</v>
      </c>
      <c r="R66" s="35">
        <v>4.1967592592592591E-2</v>
      </c>
      <c r="S66" s="33">
        <v>50</v>
      </c>
      <c r="T66" s="35">
        <v>4.927083333333334E-2</v>
      </c>
      <c r="U66" s="33">
        <v>45</v>
      </c>
      <c r="V66" s="35">
        <v>6.3819444444444443E-2</v>
      </c>
      <c r="W66" s="33">
        <v>46</v>
      </c>
      <c r="X66" s="35">
        <v>9.8923611111111101E-2</v>
      </c>
      <c r="Y66" s="33">
        <v>66</v>
      </c>
      <c r="Z66" s="35">
        <v>0.11357638888888888</v>
      </c>
      <c r="AA66" s="33">
        <v>36</v>
      </c>
      <c r="AB66" s="35">
        <v>0.13721064814814815</v>
      </c>
      <c r="AC66" s="33">
        <v>100</v>
      </c>
      <c r="AD66" s="35">
        <v>0.1705439814814815</v>
      </c>
      <c r="AE66" s="33" t="s">
        <v>13</v>
      </c>
      <c r="AF66" s="35">
        <v>0.17239583333333333</v>
      </c>
      <c r="AG66" s="33" t="s">
        <v>14</v>
      </c>
      <c r="AH66" s="35">
        <v>0.17239583333333333</v>
      </c>
      <c r="AI66" s="33">
        <v>53</v>
      </c>
      <c r="AJ66" s="35">
        <v>0.19572916666666665</v>
      </c>
      <c r="AK66" s="33" t="s">
        <v>4</v>
      </c>
      <c r="AL66" s="35">
        <v>0.21174768518518519</v>
      </c>
      <c r="AM66" s="33" t="s">
        <v>5</v>
      </c>
      <c r="AN66" s="35">
        <v>0.21718750000000001</v>
      </c>
      <c r="AO66" s="33" t="s">
        <v>6</v>
      </c>
      <c r="AP66" s="35">
        <v>0.22783564814814816</v>
      </c>
      <c r="AQ66" s="33" t="s">
        <v>7</v>
      </c>
      <c r="AR66" s="35">
        <v>0.23549768518518518</v>
      </c>
      <c r="AS66" s="33" t="s">
        <v>8</v>
      </c>
      <c r="AT66" s="35">
        <v>0.24305555555555555</v>
      </c>
      <c r="AU66" s="33" t="s">
        <v>9</v>
      </c>
      <c r="AV66" s="35">
        <v>0.25819444444444445</v>
      </c>
      <c r="AW66" s="33" t="s">
        <v>10</v>
      </c>
      <c r="AX66" s="35">
        <v>0.26567129629629632</v>
      </c>
      <c r="AY66" s="33">
        <v>33</v>
      </c>
      <c r="AZ66" s="35">
        <v>0.27629629629629632</v>
      </c>
      <c r="BA66" s="33">
        <v>62</v>
      </c>
      <c r="BB66" s="35">
        <v>0.28533564814814816</v>
      </c>
      <c r="BC66" s="33" t="s">
        <v>11</v>
      </c>
      <c r="BD66" s="35">
        <v>0.29996527777777776</v>
      </c>
      <c r="BE66" s="33">
        <v>1</v>
      </c>
      <c r="BF66" s="35">
        <v>0.30476851851851855</v>
      </c>
      <c r="BG66" s="33">
        <v>2</v>
      </c>
      <c r="BH66" s="35">
        <v>0.31336805555555552</v>
      </c>
      <c r="BI66" s="33">
        <v>3</v>
      </c>
      <c r="BJ66" s="35">
        <v>0.32103009259259258</v>
      </c>
      <c r="BK66" s="33">
        <v>4</v>
      </c>
      <c r="BL66" s="35">
        <v>0.32634259259259263</v>
      </c>
      <c r="BM66" s="33">
        <v>5</v>
      </c>
      <c r="BN66" s="35">
        <v>0.34813657407407406</v>
      </c>
      <c r="BO66" s="33">
        <v>6</v>
      </c>
      <c r="BP66" s="35">
        <v>0.36497685185185186</v>
      </c>
      <c r="BQ66" s="33">
        <v>7</v>
      </c>
      <c r="BR66" s="35">
        <v>0.38731481481481483</v>
      </c>
      <c r="BS66" s="33">
        <v>8</v>
      </c>
      <c r="BT66" s="35">
        <v>0.39386574074074071</v>
      </c>
      <c r="BU66" s="33">
        <v>9</v>
      </c>
      <c r="BV66" s="35">
        <v>0.39853009259259259</v>
      </c>
      <c r="BW66" s="33">
        <v>10</v>
      </c>
      <c r="BX66" s="35">
        <v>0.41270833333333329</v>
      </c>
      <c r="BY66" s="33" t="s">
        <v>12</v>
      </c>
      <c r="BZ66" s="35">
        <v>0.41954861111111108</v>
      </c>
      <c r="CA66" s="33">
        <v>72</v>
      </c>
      <c r="CB66" s="35">
        <v>0.43758101851851849</v>
      </c>
      <c r="CC66" s="33">
        <v>101</v>
      </c>
      <c r="CD66" s="35">
        <v>0.45136574074074076</v>
      </c>
      <c r="CE66" s="33">
        <v>81</v>
      </c>
      <c r="CF66" s="35">
        <v>0.47710648148148144</v>
      </c>
      <c r="CG66" s="33">
        <v>80</v>
      </c>
      <c r="CH66" s="35">
        <v>0.48503472222222221</v>
      </c>
      <c r="CI66" s="33">
        <v>82</v>
      </c>
      <c r="CJ66" s="35">
        <v>0.49458333333333332</v>
      </c>
      <c r="CK66" s="33">
        <v>83</v>
      </c>
      <c r="CL66" s="35">
        <v>0.50820601851851854</v>
      </c>
      <c r="CM66" s="33">
        <v>41</v>
      </c>
      <c r="CN66" s="35">
        <v>0.53164351851851854</v>
      </c>
      <c r="CO66" s="33">
        <v>84</v>
      </c>
      <c r="CP66" s="35">
        <v>0.54402777777777778</v>
      </c>
      <c r="CQ66" s="33">
        <v>70</v>
      </c>
      <c r="CR66" s="35">
        <v>0.55342592592592588</v>
      </c>
      <c r="CS66" s="33" t="s">
        <v>15</v>
      </c>
      <c r="CT66" s="35">
        <v>0.56988425925925923</v>
      </c>
    </row>
    <row r="67" spans="1:98" x14ac:dyDescent="0.2">
      <c r="A67" s="33">
        <v>125</v>
      </c>
      <c r="B67" s="34" t="s">
        <v>21</v>
      </c>
      <c r="C67" s="33">
        <v>66</v>
      </c>
      <c r="D67" s="33" t="s">
        <v>130</v>
      </c>
      <c r="E67" s="33" t="s">
        <v>133</v>
      </c>
      <c r="F67" s="33">
        <v>7</v>
      </c>
      <c r="G67" s="33">
        <v>0</v>
      </c>
      <c r="H67" s="33">
        <v>2100</v>
      </c>
      <c r="I67" s="35">
        <v>0.56996527777777783</v>
      </c>
      <c r="J67" s="33">
        <f>COUNTA($M67:$AAA67)/2-COUNTIF($M67:$AAA67,"OS")-COUNTIF($M67:$AAA67,"OF")-COUNTIF($M67:$AAA67,"MOS")-COUNTIF($M67:$AAA67,"MOF")-COUNTIF($M67:$AAA67,"D2S")-COUNTIF($M67:$AAA67,"FD1")-COUNTIF($M67:$AAA67,"FD2")</f>
        <v>36</v>
      </c>
      <c r="K67" s="37">
        <f>H67/J67</f>
        <v>58.333333333333336</v>
      </c>
      <c r="M67" s="33">
        <v>30</v>
      </c>
      <c r="N67" s="35">
        <v>9.6296296296296303E-3</v>
      </c>
      <c r="O67" s="33">
        <v>40</v>
      </c>
      <c r="P67" s="35">
        <v>1.7800925925925925E-2</v>
      </c>
      <c r="Q67" s="33">
        <v>90</v>
      </c>
      <c r="R67" s="35">
        <v>4.1793981481481481E-2</v>
      </c>
      <c r="S67" s="33">
        <v>50</v>
      </c>
      <c r="T67" s="35">
        <v>4.9062500000000002E-2</v>
      </c>
      <c r="U67" s="33">
        <v>45</v>
      </c>
      <c r="V67" s="35">
        <v>6.356481481481481E-2</v>
      </c>
      <c r="W67" s="33">
        <v>46</v>
      </c>
      <c r="X67" s="35">
        <v>9.8634259259259269E-2</v>
      </c>
      <c r="Y67" s="33">
        <v>66</v>
      </c>
      <c r="Z67" s="35">
        <v>0.11378472222222223</v>
      </c>
      <c r="AA67" s="33">
        <v>36</v>
      </c>
      <c r="AB67" s="35">
        <v>0.13714120370370372</v>
      </c>
      <c r="AC67" s="33">
        <v>100</v>
      </c>
      <c r="AD67" s="35">
        <v>0.16803240740740741</v>
      </c>
      <c r="AE67" s="33" t="s">
        <v>13</v>
      </c>
      <c r="AF67" s="35">
        <v>0.17254629629629628</v>
      </c>
      <c r="AG67" s="33" t="s">
        <v>14</v>
      </c>
      <c r="AH67" s="35">
        <v>0.17254629629629628</v>
      </c>
      <c r="AI67" s="33">
        <v>53</v>
      </c>
      <c r="AJ67" s="35">
        <v>0.19578703703703704</v>
      </c>
      <c r="AK67" s="33" t="s">
        <v>4</v>
      </c>
      <c r="AL67" s="35">
        <v>0.2119212962962963</v>
      </c>
      <c r="AM67" s="33" t="s">
        <v>5</v>
      </c>
      <c r="AN67" s="35">
        <v>0.21751157407407407</v>
      </c>
      <c r="AO67" s="33" t="s">
        <v>6</v>
      </c>
      <c r="AP67" s="35">
        <v>0.22792824074074072</v>
      </c>
      <c r="AQ67" s="33" t="s">
        <v>7</v>
      </c>
      <c r="AR67" s="35">
        <v>0.23571759259259259</v>
      </c>
      <c r="AS67" s="33" t="s">
        <v>8</v>
      </c>
      <c r="AT67" s="35">
        <v>0.24326388888888886</v>
      </c>
      <c r="AU67" s="33" t="s">
        <v>9</v>
      </c>
      <c r="AV67" s="35">
        <v>0.25837962962962963</v>
      </c>
      <c r="AW67" s="33" t="s">
        <v>10</v>
      </c>
      <c r="AX67" s="35">
        <v>0.26577546296296295</v>
      </c>
      <c r="AY67" s="33">
        <v>33</v>
      </c>
      <c r="AZ67" s="35">
        <v>0.27638888888888885</v>
      </c>
      <c r="BA67" s="33">
        <v>62</v>
      </c>
      <c r="BB67" s="35">
        <v>0.28525462962962961</v>
      </c>
      <c r="BC67" s="33" t="s">
        <v>11</v>
      </c>
      <c r="BD67" s="35">
        <v>0.30015046296296294</v>
      </c>
      <c r="BE67" s="33">
        <v>1</v>
      </c>
      <c r="BF67" s="35">
        <v>0.30501157407407409</v>
      </c>
      <c r="BG67" s="33">
        <v>2</v>
      </c>
      <c r="BH67" s="35">
        <v>0.31347222222222221</v>
      </c>
      <c r="BI67" s="33">
        <v>3</v>
      </c>
      <c r="BJ67" s="35">
        <v>0.32120370370370371</v>
      </c>
      <c r="BK67" s="33">
        <v>4</v>
      </c>
      <c r="BL67" s="35">
        <v>0.32652777777777781</v>
      </c>
      <c r="BM67" s="33">
        <v>5</v>
      </c>
      <c r="BN67" s="35">
        <v>0.34839120370370374</v>
      </c>
      <c r="BO67" s="33">
        <v>6</v>
      </c>
      <c r="BP67" s="35">
        <v>0.36499999999999999</v>
      </c>
      <c r="BQ67" s="33">
        <v>7</v>
      </c>
      <c r="BR67" s="35">
        <v>0.38743055555555556</v>
      </c>
      <c r="BS67" s="33">
        <v>8</v>
      </c>
      <c r="BT67" s="35">
        <v>0.39365740740740746</v>
      </c>
      <c r="BU67" s="33">
        <v>9</v>
      </c>
      <c r="BV67" s="35">
        <v>0.39857638888888891</v>
      </c>
      <c r="BW67" s="33">
        <v>10</v>
      </c>
      <c r="BX67" s="35">
        <v>0.41282407407407407</v>
      </c>
      <c r="BY67" s="33" t="s">
        <v>12</v>
      </c>
      <c r="BZ67" s="35">
        <v>0.41971064814814812</v>
      </c>
      <c r="CA67" s="33">
        <v>72</v>
      </c>
      <c r="CB67" s="35">
        <v>0.43759259259259259</v>
      </c>
      <c r="CC67" s="33">
        <v>101</v>
      </c>
      <c r="CD67" s="35">
        <v>0.45087962962962963</v>
      </c>
      <c r="CE67" s="33">
        <v>81</v>
      </c>
      <c r="CF67" s="35">
        <v>0.47716435185185185</v>
      </c>
      <c r="CG67" s="33">
        <v>80</v>
      </c>
      <c r="CH67" s="35">
        <v>0.48496527777777776</v>
      </c>
      <c r="CI67" s="33">
        <v>82</v>
      </c>
      <c r="CJ67" s="35">
        <v>0.49461805555555555</v>
      </c>
      <c r="CK67" s="33">
        <v>83</v>
      </c>
      <c r="CL67" s="35">
        <v>0.5075115740740741</v>
      </c>
      <c r="CM67" s="33">
        <v>41</v>
      </c>
      <c r="CN67" s="35">
        <v>0.52975694444444443</v>
      </c>
      <c r="CO67" s="33">
        <v>84</v>
      </c>
      <c r="CP67" s="35">
        <v>0.54424768518518518</v>
      </c>
      <c r="CQ67" s="33">
        <v>70</v>
      </c>
      <c r="CR67" s="35">
        <v>0.55406250000000001</v>
      </c>
      <c r="CS67" s="33" t="s">
        <v>15</v>
      </c>
      <c r="CT67" s="35">
        <v>0.56996527777777783</v>
      </c>
    </row>
    <row r="68" spans="1:98" x14ac:dyDescent="0.2">
      <c r="A68" s="33">
        <v>112</v>
      </c>
      <c r="B68" s="34" t="s">
        <v>117</v>
      </c>
      <c r="C68" s="33">
        <v>67</v>
      </c>
      <c r="D68" s="33" t="s">
        <v>132</v>
      </c>
      <c r="E68" s="33" t="s">
        <v>73</v>
      </c>
      <c r="F68" s="33">
        <v>10</v>
      </c>
      <c r="G68" s="33">
        <v>0</v>
      </c>
      <c r="H68" s="33">
        <v>2090</v>
      </c>
      <c r="I68" s="35">
        <v>0.62225694444444446</v>
      </c>
      <c r="J68" s="33">
        <f>COUNTA($M68:$AAA68)/2-COUNTIF($M68:$AAA68,"OS")-COUNTIF($M68:$AAA68,"OF")-COUNTIF($M68:$AAA68,"MOS")-COUNTIF($M68:$AAA68,"MOF")-COUNTIF($M68:$AAA68,"D2S")-COUNTIF($M68:$AAA68,"FD1")-COUNTIF($M68:$AAA68,"FD2")</f>
        <v>34</v>
      </c>
      <c r="K68" s="37">
        <f>H68/J68</f>
        <v>61.470588235294116</v>
      </c>
      <c r="M68" s="33">
        <v>30</v>
      </c>
      <c r="N68" s="35">
        <v>1.982638888888889E-2</v>
      </c>
      <c r="O68" s="33">
        <v>85</v>
      </c>
      <c r="P68" s="35">
        <v>3.5231481481481482E-2</v>
      </c>
      <c r="Q68" s="33">
        <v>41</v>
      </c>
      <c r="R68" s="35">
        <v>4.6516203703703705E-2</v>
      </c>
      <c r="S68" s="33">
        <v>83</v>
      </c>
      <c r="T68" s="35">
        <v>6.9305555555555551E-2</v>
      </c>
      <c r="U68" s="33">
        <v>94</v>
      </c>
      <c r="V68" s="35">
        <v>8.851851851851851E-2</v>
      </c>
      <c r="W68" s="33">
        <v>61</v>
      </c>
      <c r="X68" s="35">
        <v>0.11206018518518518</v>
      </c>
      <c r="Y68" s="33">
        <v>71</v>
      </c>
      <c r="Z68" s="35">
        <v>0.1723726851851852</v>
      </c>
      <c r="AA68" s="33">
        <v>100</v>
      </c>
      <c r="AB68" s="35">
        <v>0.23519675925925929</v>
      </c>
      <c r="AC68" s="33" t="s">
        <v>13</v>
      </c>
      <c r="AD68" s="35">
        <v>0.24131944444444445</v>
      </c>
      <c r="AE68" s="33" t="s">
        <v>14</v>
      </c>
      <c r="AF68" s="35">
        <v>0.24131944444444445</v>
      </c>
      <c r="AG68" s="33">
        <v>70</v>
      </c>
      <c r="AH68" s="35">
        <v>0.28571759259259261</v>
      </c>
      <c r="AI68" s="33">
        <v>53</v>
      </c>
      <c r="AJ68" s="35">
        <v>0.29390046296296296</v>
      </c>
      <c r="AK68" s="33">
        <v>33</v>
      </c>
      <c r="AL68" s="35">
        <v>0.29729166666666668</v>
      </c>
      <c r="AM68" s="33">
        <v>84</v>
      </c>
      <c r="AN68" s="35">
        <v>0.30502314814814818</v>
      </c>
      <c r="AO68" s="33">
        <v>101</v>
      </c>
      <c r="AP68" s="35">
        <v>0.31873842592592594</v>
      </c>
      <c r="AQ68" s="33">
        <v>72</v>
      </c>
      <c r="AR68" s="35">
        <v>0.32980324074074074</v>
      </c>
      <c r="AS68" s="33">
        <v>80</v>
      </c>
      <c r="AT68" s="35">
        <v>0.35376157407407405</v>
      </c>
      <c r="AU68" s="33">
        <v>82</v>
      </c>
      <c r="AV68" s="35">
        <v>0.36636574074074074</v>
      </c>
      <c r="AW68" s="33">
        <v>81</v>
      </c>
      <c r="AX68" s="35">
        <v>0.37537037037037035</v>
      </c>
      <c r="AY68" s="33">
        <v>42</v>
      </c>
      <c r="AZ68" s="35">
        <v>0.39782407407407411</v>
      </c>
      <c r="BA68" s="33">
        <v>31</v>
      </c>
      <c r="BB68" s="35">
        <v>0.40550925925925929</v>
      </c>
      <c r="BC68" s="33">
        <v>32</v>
      </c>
      <c r="BD68" s="35">
        <v>0.41638888888888892</v>
      </c>
      <c r="BE68" s="33">
        <v>102</v>
      </c>
      <c r="BF68" s="35">
        <v>0.42528935185185185</v>
      </c>
      <c r="BG68" s="33">
        <v>52</v>
      </c>
      <c r="BH68" s="35">
        <v>0.43599537037037034</v>
      </c>
      <c r="BI68" s="33">
        <v>92</v>
      </c>
      <c r="BJ68" s="35">
        <v>0.45034722222222223</v>
      </c>
      <c r="BK68" s="33" t="s">
        <v>11</v>
      </c>
      <c r="BL68" s="35">
        <v>0.46409722222222222</v>
      </c>
      <c r="BM68" s="33">
        <v>1</v>
      </c>
      <c r="BN68" s="35">
        <v>0.46824074074074074</v>
      </c>
      <c r="BO68" s="33">
        <v>2</v>
      </c>
      <c r="BP68" s="35">
        <v>0.47535879629629635</v>
      </c>
      <c r="BQ68" s="33">
        <v>3</v>
      </c>
      <c r="BR68" s="35">
        <v>0.48131944444444441</v>
      </c>
      <c r="BS68" s="33">
        <v>4</v>
      </c>
      <c r="BT68" s="35">
        <v>0.48961805555555554</v>
      </c>
      <c r="BU68" s="33">
        <v>5</v>
      </c>
      <c r="BV68" s="35">
        <v>0.51636574074074071</v>
      </c>
      <c r="BW68" s="33">
        <v>6</v>
      </c>
      <c r="BX68" s="35">
        <v>0.52936342592592589</v>
      </c>
      <c r="BY68" s="33">
        <v>7</v>
      </c>
      <c r="BZ68" s="35">
        <v>0.54516203703703703</v>
      </c>
      <c r="CA68" s="33">
        <v>8</v>
      </c>
      <c r="CB68" s="35">
        <v>0.54998842592592589</v>
      </c>
      <c r="CC68" s="33">
        <v>9</v>
      </c>
      <c r="CD68" s="35">
        <v>0.55599537037037039</v>
      </c>
      <c r="CE68" s="33">
        <v>10</v>
      </c>
      <c r="CF68" s="35">
        <v>0.56800925925925927</v>
      </c>
      <c r="CG68" s="33" t="s">
        <v>12</v>
      </c>
      <c r="CH68" s="35">
        <v>0.5741087962962963</v>
      </c>
      <c r="CI68" s="33">
        <v>62</v>
      </c>
      <c r="CJ68" s="35">
        <v>0.59332175925925923</v>
      </c>
      <c r="CK68" s="33" t="s">
        <v>15</v>
      </c>
      <c r="CL68" s="35">
        <v>0.62225694444444446</v>
      </c>
    </row>
    <row r="69" spans="1:98" x14ac:dyDescent="0.2">
      <c r="A69" s="33">
        <v>4</v>
      </c>
      <c r="B69" s="34" t="s">
        <v>78</v>
      </c>
      <c r="C69" s="33">
        <v>68</v>
      </c>
      <c r="D69" s="33" t="s">
        <v>131</v>
      </c>
      <c r="E69" s="33" t="s">
        <v>73</v>
      </c>
      <c r="F69" s="33">
        <v>9</v>
      </c>
      <c r="G69" s="33">
        <v>0</v>
      </c>
      <c r="H69" s="33">
        <v>2080</v>
      </c>
      <c r="I69" s="35">
        <v>0.64020833333333338</v>
      </c>
      <c r="J69" s="33">
        <f>COUNTA($M69:$AAA69)/2-COUNTIF($M69:$AAA69,"OS")-COUNTIF($M69:$AAA69,"OF")-COUNTIF($M69:$AAA69,"MOS")-COUNTIF($M69:$AAA69,"MOF")-COUNTIF($M69:$AAA69,"D2S")-COUNTIF($M69:$AAA69,"FD1")-COUNTIF($M69:$AAA69,"FD2")</f>
        <v>37</v>
      </c>
      <c r="K69" s="37">
        <f>H69/J69</f>
        <v>56.216216216216218</v>
      </c>
      <c r="M69" s="33">
        <v>60</v>
      </c>
      <c r="N69" s="35">
        <v>1.3425925925925924E-2</v>
      </c>
      <c r="O69" s="33">
        <v>90</v>
      </c>
      <c r="P69" s="35">
        <v>2.5266203703703704E-2</v>
      </c>
      <c r="Q69" s="33">
        <v>50</v>
      </c>
      <c r="R69" s="35">
        <v>3.2083333333333332E-2</v>
      </c>
      <c r="S69" s="33">
        <v>58</v>
      </c>
      <c r="T69" s="35">
        <v>7.778935185185186E-2</v>
      </c>
      <c r="U69" s="33">
        <v>48</v>
      </c>
      <c r="V69" s="35">
        <v>9.7210648148148157E-2</v>
      </c>
      <c r="W69" s="33">
        <v>37</v>
      </c>
      <c r="X69" s="35">
        <v>0.12518518518518518</v>
      </c>
      <c r="Y69" s="33">
        <v>88</v>
      </c>
      <c r="Z69" s="35">
        <v>0.15435185185185185</v>
      </c>
      <c r="AA69" s="33">
        <v>47</v>
      </c>
      <c r="AB69" s="35">
        <v>0.16453703703703704</v>
      </c>
      <c r="AC69" s="33">
        <v>87</v>
      </c>
      <c r="AD69" s="35">
        <v>0.19111111111111112</v>
      </c>
      <c r="AE69" s="33">
        <v>67</v>
      </c>
      <c r="AF69" s="35">
        <v>0.21349537037037036</v>
      </c>
      <c r="AG69" s="33">
        <v>57</v>
      </c>
      <c r="AH69" s="35">
        <v>0.23648148148148149</v>
      </c>
      <c r="AI69" s="33">
        <v>38</v>
      </c>
      <c r="AJ69" s="35">
        <v>0.26401620370370371</v>
      </c>
      <c r="AK69" s="33">
        <v>69</v>
      </c>
      <c r="AL69" s="35">
        <v>0.27886574074074072</v>
      </c>
      <c r="AM69" s="33">
        <v>46</v>
      </c>
      <c r="AN69" s="35">
        <v>0.31280092592592595</v>
      </c>
      <c r="AO69" s="33">
        <v>66</v>
      </c>
      <c r="AP69" s="35">
        <v>0.32118055555555552</v>
      </c>
      <c r="AQ69" s="33">
        <v>45</v>
      </c>
      <c r="AR69" s="35">
        <v>0.33606481481481482</v>
      </c>
      <c r="AS69" s="33">
        <v>40</v>
      </c>
      <c r="AT69" s="35">
        <v>0.35660879629629627</v>
      </c>
      <c r="AU69" s="33">
        <v>30</v>
      </c>
      <c r="AV69" s="35">
        <v>0.36642361111111116</v>
      </c>
      <c r="AW69" s="33" t="s">
        <v>13</v>
      </c>
      <c r="AX69" s="35">
        <v>0.37531249999999999</v>
      </c>
      <c r="AY69" s="33" t="s">
        <v>14</v>
      </c>
      <c r="AZ69" s="35">
        <v>0.37531249999999999</v>
      </c>
      <c r="BA69" s="33">
        <v>53</v>
      </c>
      <c r="BB69" s="35">
        <v>0.39671296296296293</v>
      </c>
      <c r="BC69" s="33">
        <v>33</v>
      </c>
      <c r="BD69" s="35">
        <v>0.40143518518518517</v>
      </c>
      <c r="BE69" s="33">
        <v>62</v>
      </c>
      <c r="BF69" s="35">
        <v>0.41030092592592587</v>
      </c>
      <c r="BG69" s="33">
        <v>93</v>
      </c>
      <c r="BH69" s="35">
        <v>0.43039351851851854</v>
      </c>
      <c r="BI69" s="33">
        <v>103</v>
      </c>
      <c r="BJ69" s="35">
        <v>0.44543981481481482</v>
      </c>
      <c r="BK69" s="33" t="s">
        <v>11</v>
      </c>
      <c r="BL69" s="35">
        <v>0.46750000000000003</v>
      </c>
      <c r="BM69" s="33">
        <v>1</v>
      </c>
      <c r="BN69" s="35">
        <v>0.4723148148148148</v>
      </c>
      <c r="BO69" s="33">
        <v>2</v>
      </c>
      <c r="BP69" s="35">
        <v>0.47892361111111109</v>
      </c>
      <c r="BQ69" s="33">
        <v>3</v>
      </c>
      <c r="BR69" s="35">
        <v>0.48709490740740741</v>
      </c>
      <c r="BS69" s="33">
        <v>4</v>
      </c>
      <c r="BT69" s="35">
        <v>0.49380787037037038</v>
      </c>
      <c r="BU69" s="33">
        <v>5</v>
      </c>
      <c r="BV69" s="35">
        <v>0.5131944444444444</v>
      </c>
      <c r="BW69" s="33">
        <v>6</v>
      </c>
      <c r="BX69" s="35">
        <v>0.52581018518518519</v>
      </c>
      <c r="BY69" s="33">
        <v>7</v>
      </c>
      <c r="BZ69" s="35">
        <v>0.53891203703703705</v>
      </c>
      <c r="CA69" s="33">
        <v>8</v>
      </c>
      <c r="CB69" s="35">
        <v>0.54422453703703699</v>
      </c>
      <c r="CC69" s="33">
        <v>9</v>
      </c>
      <c r="CD69" s="35">
        <v>0.54791666666666672</v>
      </c>
      <c r="CE69" s="33">
        <v>10</v>
      </c>
      <c r="CF69" s="35">
        <v>0.56149305555555562</v>
      </c>
      <c r="CG69" s="33" t="s">
        <v>12</v>
      </c>
      <c r="CH69" s="35">
        <v>0.56949074074074069</v>
      </c>
      <c r="CI69" s="33">
        <v>72</v>
      </c>
      <c r="CJ69" s="35">
        <v>0.58711805555555563</v>
      </c>
      <c r="CK69" s="33">
        <v>101</v>
      </c>
      <c r="CL69" s="35">
        <v>0.60215277777777776</v>
      </c>
      <c r="CM69" s="33">
        <v>84</v>
      </c>
      <c r="CN69" s="35">
        <v>0.61557870370370371</v>
      </c>
      <c r="CO69" s="33">
        <v>70</v>
      </c>
      <c r="CP69" s="35">
        <v>0.62574074074074071</v>
      </c>
      <c r="CQ69" s="33" t="s">
        <v>15</v>
      </c>
      <c r="CR69" s="35">
        <v>0.64020833333333338</v>
      </c>
    </row>
    <row r="70" spans="1:98" x14ac:dyDescent="0.2">
      <c r="A70" s="33">
        <v>9</v>
      </c>
      <c r="B70" s="34" t="s">
        <v>62</v>
      </c>
      <c r="C70" s="33">
        <v>69</v>
      </c>
      <c r="D70" s="33" t="s">
        <v>131</v>
      </c>
      <c r="E70" s="33" t="s">
        <v>133</v>
      </c>
      <c r="F70" s="33">
        <v>36</v>
      </c>
      <c r="G70" s="33">
        <v>0</v>
      </c>
      <c r="H70" s="33">
        <v>2040</v>
      </c>
      <c r="I70" s="35">
        <v>0.64070601851851849</v>
      </c>
      <c r="J70" s="33">
        <f>COUNTA($M70:$AAA70)/2-COUNTIF($M70:$AAA70,"OS")-COUNTIF($M70:$AAA70,"OF")-COUNTIF($M70:$AAA70,"MOS")-COUNTIF($M70:$AAA70,"MOF")-COUNTIF($M70:$AAA70,"D2S")-COUNTIF($M70:$AAA70,"FD1")-COUNTIF($M70:$AAA70,"FD2")</f>
        <v>37</v>
      </c>
      <c r="K70" s="37">
        <f>H70/J70</f>
        <v>55.135135135135137</v>
      </c>
      <c r="M70" s="33">
        <v>60</v>
      </c>
      <c r="N70" s="35">
        <v>1.3321759259259261E-2</v>
      </c>
      <c r="O70" s="33">
        <v>90</v>
      </c>
      <c r="P70" s="35">
        <v>2.5127314814814811E-2</v>
      </c>
      <c r="Q70" s="33">
        <v>50</v>
      </c>
      <c r="R70" s="35">
        <v>3.2256944444444442E-2</v>
      </c>
      <c r="S70" s="33">
        <v>43</v>
      </c>
      <c r="T70" s="35">
        <v>5.0219907407407414E-2</v>
      </c>
      <c r="U70" s="33">
        <v>58</v>
      </c>
      <c r="V70" s="35">
        <v>7.7141203703703712E-2</v>
      </c>
      <c r="W70" s="33">
        <v>48</v>
      </c>
      <c r="X70" s="35">
        <v>9.7083333333333341E-2</v>
      </c>
      <c r="Y70" s="33">
        <v>37</v>
      </c>
      <c r="Z70" s="35">
        <v>0.12496527777777777</v>
      </c>
      <c r="AA70" s="33">
        <v>47</v>
      </c>
      <c r="AB70" s="35">
        <v>0.16475694444444444</v>
      </c>
      <c r="AC70" s="33">
        <v>87</v>
      </c>
      <c r="AD70" s="35">
        <v>0.19131944444444446</v>
      </c>
      <c r="AE70" s="33">
        <v>67</v>
      </c>
      <c r="AF70" s="35">
        <v>0.21342592592592591</v>
      </c>
      <c r="AG70" s="33">
        <v>57</v>
      </c>
      <c r="AH70" s="35">
        <v>0.23613425925925924</v>
      </c>
      <c r="AI70" s="33">
        <v>38</v>
      </c>
      <c r="AJ70" s="35">
        <v>0.26423611111111112</v>
      </c>
      <c r="AK70" s="33">
        <v>69</v>
      </c>
      <c r="AL70" s="35">
        <v>0.27903935185185186</v>
      </c>
      <c r="AM70" s="33">
        <v>46</v>
      </c>
      <c r="AN70" s="35">
        <v>0.31263888888888886</v>
      </c>
      <c r="AO70" s="33">
        <v>66</v>
      </c>
      <c r="AP70" s="35">
        <v>0.32134259259259262</v>
      </c>
      <c r="AQ70" s="33">
        <v>45</v>
      </c>
      <c r="AR70" s="35">
        <v>0.33621527777777777</v>
      </c>
      <c r="AS70" s="33">
        <v>40</v>
      </c>
      <c r="AT70" s="35">
        <v>0.35666666666666669</v>
      </c>
      <c r="AU70" s="33">
        <v>30</v>
      </c>
      <c r="AV70" s="35">
        <v>0.36652777777777779</v>
      </c>
      <c r="AW70" s="33" t="s">
        <v>13</v>
      </c>
      <c r="AX70" s="35">
        <v>0.37541666666666668</v>
      </c>
      <c r="AY70" s="33" t="s">
        <v>14</v>
      </c>
      <c r="AZ70" s="35">
        <v>0.37541666666666668</v>
      </c>
      <c r="BA70" s="33">
        <v>53</v>
      </c>
      <c r="BB70" s="35">
        <v>0.39672453703703708</v>
      </c>
      <c r="BC70" s="33">
        <v>33</v>
      </c>
      <c r="BD70" s="35">
        <v>0.40098379629629632</v>
      </c>
      <c r="BE70" s="33">
        <v>62</v>
      </c>
      <c r="BF70" s="35">
        <v>0.41021990740740738</v>
      </c>
      <c r="BG70" s="33">
        <v>93</v>
      </c>
      <c r="BH70" s="35">
        <v>0.43148148148148152</v>
      </c>
      <c r="BI70" s="33">
        <v>103</v>
      </c>
      <c r="BJ70" s="35">
        <v>0.44539351851851849</v>
      </c>
      <c r="BK70" s="33" t="s">
        <v>11</v>
      </c>
      <c r="BL70" s="35">
        <v>0.46754629629629635</v>
      </c>
      <c r="BM70" s="33">
        <v>1</v>
      </c>
      <c r="BN70" s="35">
        <v>0.47222222222222227</v>
      </c>
      <c r="BO70" s="33">
        <v>2</v>
      </c>
      <c r="BP70" s="35">
        <v>0.47895833333333332</v>
      </c>
      <c r="BQ70" s="33">
        <v>3</v>
      </c>
      <c r="BR70" s="35">
        <v>0.4871180555555556</v>
      </c>
      <c r="BS70" s="33">
        <v>4</v>
      </c>
      <c r="BT70" s="35">
        <v>0.49384259259259261</v>
      </c>
      <c r="BU70" s="33">
        <v>5</v>
      </c>
      <c r="BV70" s="35">
        <v>0.51325231481481481</v>
      </c>
      <c r="BW70" s="33">
        <v>6</v>
      </c>
      <c r="BX70" s="35">
        <v>0.52607638888888886</v>
      </c>
      <c r="BY70" s="33">
        <v>7</v>
      </c>
      <c r="BZ70" s="35">
        <v>0.53886574074074078</v>
      </c>
      <c r="CA70" s="33">
        <v>8</v>
      </c>
      <c r="CB70" s="35">
        <v>0.54428240740740741</v>
      </c>
      <c r="CC70" s="33">
        <v>9</v>
      </c>
      <c r="CD70" s="35">
        <v>0.54795138888888884</v>
      </c>
      <c r="CE70" s="33">
        <v>10</v>
      </c>
      <c r="CF70" s="35">
        <v>0.56153935185185189</v>
      </c>
      <c r="CG70" s="33" t="s">
        <v>12</v>
      </c>
      <c r="CH70" s="35">
        <v>0.56922453703703701</v>
      </c>
      <c r="CI70" s="33">
        <v>72</v>
      </c>
      <c r="CJ70" s="35">
        <v>0.58710648148148148</v>
      </c>
      <c r="CK70" s="33">
        <v>101</v>
      </c>
      <c r="CL70" s="35">
        <v>0.60214120370370372</v>
      </c>
      <c r="CM70" s="33">
        <v>84</v>
      </c>
      <c r="CN70" s="35">
        <v>0.61537037037037035</v>
      </c>
      <c r="CO70" s="33">
        <v>70</v>
      </c>
      <c r="CP70" s="35">
        <v>0.6259837962962963</v>
      </c>
      <c r="CQ70" s="33" t="s">
        <v>15</v>
      </c>
      <c r="CR70" s="35">
        <v>0.64070601851851849</v>
      </c>
    </row>
    <row r="71" spans="1:98" x14ac:dyDescent="0.2">
      <c r="A71" s="33">
        <v>57</v>
      </c>
      <c r="B71" s="34" t="s">
        <v>100</v>
      </c>
      <c r="C71" s="33">
        <v>70</v>
      </c>
      <c r="D71" s="33" t="s">
        <v>130</v>
      </c>
      <c r="E71" s="33" t="s">
        <v>73</v>
      </c>
      <c r="F71" s="33">
        <v>8</v>
      </c>
      <c r="G71" s="33">
        <v>0</v>
      </c>
      <c r="H71" s="33">
        <v>2010</v>
      </c>
      <c r="I71" s="35">
        <v>0.71946759259259263</v>
      </c>
      <c r="J71" s="33">
        <f>COUNTA($M71:$AAA71)/2-COUNTIF($M71:$AAA71,"OS")-COUNTIF($M71:$AAA71,"OF")-COUNTIF($M71:$AAA71,"MOS")-COUNTIF($M71:$AAA71,"MOF")-COUNTIF($M71:$AAA71,"D2S")-COUNTIF($M71:$AAA71,"FD1")-COUNTIF($M71:$AAA71,"FD2")</f>
        <v>33</v>
      </c>
      <c r="K71" s="37">
        <f>H71/J71</f>
        <v>60.909090909090907</v>
      </c>
      <c r="M71" s="33">
        <v>100</v>
      </c>
      <c r="N71" s="35">
        <v>2.4918981481481483E-2</v>
      </c>
      <c r="O71" s="33">
        <v>60</v>
      </c>
      <c r="P71" s="35">
        <v>4.6053240740740742E-2</v>
      </c>
      <c r="Q71" s="33" t="s">
        <v>4</v>
      </c>
      <c r="R71" s="35">
        <v>0.10401620370370369</v>
      </c>
      <c r="S71" s="33" t="s">
        <v>7</v>
      </c>
      <c r="T71" s="35">
        <v>0.11190972222222222</v>
      </c>
      <c r="U71" s="33" t="s">
        <v>6</v>
      </c>
      <c r="V71" s="35">
        <v>0.11766203703703704</v>
      </c>
      <c r="W71" s="33" t="s">
        <v>8</v>
      </c>
      <c r="X71" s="35">
        <v>0.12438657407407407</v>
      </c>
      <c r="Y71" s="33" t="s">
        <v>9</v>
      </c>
      <c r="Z71" s="35">
        <v>0.1383912037037037</v>
      </c>
      <c r="AA71" s="33" t="s">
        <v>5</v>
      </c>
      <c r="AB71" s="35">
        <v>0.15314814814814814</v>
      </c>
      <c r="AC71" s="33" t="s">
        <v>10</v>
      </c>
      <c r="AD71" s="35">
        <v>0.15953703703703703</v>
      </c>
      <c r="AE71" s="33">
        <v>63</v>
      </c>
      <c r="AF71" s="35">
        <v>0.17406250000000001</v>
      </c>
      <c r="AG71" s="33">
        <v>62</v>
      </c>
      <c r="AH71" s="35">
        <v>0.18997685185185187</v>
      </c>
      <c r="AI71" s="33">
        <v>93</v>
      </c>
      <c r="AJ71" s="35">
        <v>0.20594907407407406</v>
      </c>
      <c r="AK71" s="33">
        <v>103</v>
      </c>
      <c r="AL71" s="35">
        <v>0.22003472222222223</v>
      </c>
      <c r="AM71" s="33">
        <v>72</v>
      </c>
      <c r="AN71" s="35">
        <v>0.25942129629629629</v>
      </c>
      <c r="AO71" s="33">
        <v>33</v>
      </c>
      <c r="AP71" s="35">
        <v>0.27812500000000001</v>
      </c>
      <c r="AQ71" s="33">
        <v>53</v>
      </c>
      <c r="AR71" s="35">
        <v>0.28454861111111113</v>
      </c>
      <c r="AS71" s="33">
        <v>30</v>
      </c>
      <c r="AT71" s="35">
        <v>0.32261574074074073</v>
      </c>
      <c r="AU71" s="33" t="s">
        <v>13</v>
      </c>
      <c r="AV71" s="35">
        <v>0.33104166666666668</v>
      </c>
      <c r="AW71" s="33" t="s">
        <v>14</v>
      </c>
      <c r="AX71" s="35">
        <v>0.33104166666666668</v>
      </c>
      <c r="AY71" s="33">
        <v>70</v>
      </c>
      <c r="AZ71" s="35">
        <v>0.36439814814814814</v>
      </c>
      <c r="BA71" s="33">
        <v>84</v>
      </c>
      <c r="BB71" s="35">
        <v>0.37515046296296295</v>
      </c>
      <c r="BC71" s="33">
        <v>101</v>
      </c>
      <c r="BD71" s="35">
        <v>0.40181712962962962</v>
      </c>
      <c r="BE71" s="33" t="s">
        <v>11</v>
      </c>
      <c r="BF71" s="35">
        <v>0.43403935185185188</v>
      </c>
      <c r="BG71" s="33">
        <v>1</v>
      </c>
      <c r="BH71" s="35">
        <v>0.43899305555555551</v>
      </c>
      <c r="BI71" s="33">
        <v>2</v>
      </c>
      <c r="BJ71" s="35">
        <v>0.44564814814814818</v>
      </c>
      <c r="BK71" s="33">
        <v>3</v>
      </c>
      <c r="BL71" s="35">
        <v>0.45474537037037038</v>
      </c>
      <c r="BM71" s="33">
        <v>4</v>
      </c>
      <c r="BN71" s="35">
        <v>0.46377314814814818</v>
      </c>
      <c r="BO71" s="33">
        <v>5</v>
      </c>
      <c r="BP71" s="35">
        <v>0.48487268518518517</v>
      </c>
      <c r="BQ71" s="33">
        <v>6</v>
      </c>
      <c r="BR71" s="35">
        <v>0.50141203703703707</v>
      </c>
      <c r="BS71" s="33">
        <v>7</v>
      </c>
      <c r="BT71" s="35">
        <v>0.52015046296296297</v>
      </c>
      <c r="BU71" s="33">
        <v>8</v>
      </c>
      <c r="BV71" s="35">
        <v>0.52740740740740744</v>
      </c>
      <c r="BW71" s="33">
        <v>9</v>
      </c>
      <c r="BX71" s="35">
        <v>0.53708333333333336</v>
      </c>
      <c r="BY71" s="33">
        <v>10</v>
      </c>
      <c r="BZ71" s="35">
        <v>0.55461805555555554</v>
      </c>
      <c r="CA71" s="33" t="s">
        <v>12</v>
      </c>
      <c r="CB71" s="35">
        <v>0.56145833333333328</v>
      </c>
      <c r="CC71" s="33">
        <v>92</v>
      </c>
      <c r="CD71" s="35">
        <v>0.58858796296296301</v>
      </c>
      <c r="CE71" s="33">
        <v>52</v>
      </c>
      <c r="CF71" s="35">
        <v>0.60498842592592594</v>
      </c>
      <c r="CG71" s="33">
        <v>102</v>
      </c>
      <c r="CH71" s="35">
        <v>0.62983796296296302</v>
      </c>
      <c r="CI71" s="33">
        <v>32</v>
      </c>
      <c r="CJ71" s="35">
        <v>0.64496527777777779</v>
      </c>
      <c r="CK71" s="33">
        <v>42</v>
      </c>
      <c r="CL71" s="35">
        <v>0.67435185185185187</v>
      </c>
      <c r="CM71" s="33" t="s">
        <v>15</v>
      </c>
      <c r="CN71" s="35">
        <v>0.71946759259259263</v>
      </c>
    </row>
    <row r="72" spans="1:98" x14ac:dyDescent="0.2">
      <c r="A72" s="33">
        <v>59</v>
      </c>
      <c r="B72" s="34" t="s">
        <v>22</v>
      </c>
      <c r="C72" s="33">
        <v>71</v>
      </c>
      <c r="D72" s="33" t="s">
        <v>130</v>
      </c>
      <c r="E72" s="33" t="s">
        <v>133</v>
      </c>
      <c r="F72" s="33">
        <v>8</v>
      </c>
      <c r="G72" s="33">
        <v>0</v>
      </c>
      <c r="H72" s="33">
        <v>2010</v>
      </c>
      <c r="I72" s="35">
        <v>0.74796296296296294</v>
      </c>
      <c r="J72" s="33">
        <f>COUNTA($M72:$AAA72)/2-COUNTIF($M72:$AAA72,"OS")-COUNTIF($M72:$AAA72,"OF")-COUNTIF($M72:$AAA72,"MOS")-COUNTIF($M72:$AAA72,"MOF")-COUNTIF($M72:$AAA72,"D2S")-COUNTIF($M72:$AAA72,"FD1")-COUNTIF($M72:$AAA72,"FD2")</f>
        <v>32</v>
      </c>
      <c r="K72" s="37">
        <f>H72/J72</f>
        <v>62.8125</v>
      </c>
      <c r="M72" s="33">
        <v>100</v>
      </c>
      <c r="N72" s="35">
        <v>1.0416666666666666E-2</v>
      </c>
      <c r="O72" s="33">
        <v>30</v>
      </c>
      <c r="P72" s="35">
        <v>3.6006944444444446E-2</v>
      </c>
      <c r="Q72" s="33">
        <v>85</v>
      </c>
      <c r="R72" s="35">
        <v>5.4560185185185184E-2</v>
      </c>
      <c r="S72" s="33">
        <v>41</v>
      </c>
      <c r="T72" s="35">
        <v>7.4247685185185194E-2</v>
      </c>
      <c r="U72" s="33">
        <v>94</v>
      </c>
      <c r="V72" s="35">
        <v>0.12508101851851852</v>
      </c>
      <c r="W72" s="33">
        <v>71</v>
      </c>
      <c r="X72" s="35">
        <v>0.20318287037037039</v>
      </c>
      <c r="Y72" s="33">
        <v>61</v>
      </c>
      <c r="Z72" s="35">
        <v>0.21564814814814814</v>
      </c>
      <c r="AA72" s="33">
        <v>51</v>
      </c>
      <c r="AB72" s="35">
        <v>0.25113425925925925</v>
      </c>
      <c r="AC72" s="33">
        <v>91</v>
      </c>
      <c r="AD72" s="35">
        <v>0.26675925925925925</v>
      </c>
      <c r="AE72" s="33">
        <v>34</v>
      </c>
      <c r="AF72" s="35">
        <v>0.29138888888888886</v>
      </c>
      <c r="AG72" s="33">
        <v>64</v>
      </c>
      <c r="AH72" s="35">
        <v>0.31797453703703704</v>
      </c>
      <c r="AI72" s="33">
        <v>40</v>
      </c>
      <c r="AJ72" s="35">
        <v>0.35427083333333331</v>
      </c>
      <c r="AK72" s="33" t="s">
        <v>13</v>
      </c>
      <c r="AL72" s="35">
        <v>0.37636574074074075</v>
      </c>
      <c r="AM72" s="33" t="s">
        <v>14</v>
      </c>
      <c r="AN72" s="35">
        <v>0.37636574074074075</v>
      </c>
      <c r="AO72" s="33">
        <v>53</v>
      </c>
      <c r="AP72" s="35">
        <v>0.39079861111111108</v>
      </c>
      <c r="AQ72" s="33">
        <v>84</v>
      </c>
      <c r="AR72" s="35">
        <v>0.40416666666666662</v>
      </c>
      <c r="AS72" s="33">
        <v>101</v>
      </c>
      <c r="AT72" s="35">
        <v>0.42524305555555553</v>
      </c>
      <c r="AU72" s="33">
        <v>72</v>
      </c>
      <c r="AV72" s="35">
        <v>0.43651620370370375</v>
      </c>
      <c r="AW72" s="33">
        <v>92</v>
      </c>
      <c r="AX72" s="35">
        <v>0.45800925925925928</v>
      </c>
      <c r="AY72" s="33">
        <v>102</v>
      </c>
      <c r="AZ72" s="35">
        <v>0.47834490740740737</v>
      </c>
      <c r="BA72" s="33" t="s">
        <v>11</v>
      </c>
      <c r="BB72" s="35">
        <v>0.50267361111111108</v>
      </c>
      <c r="BC72" s="33">
        <v>1</v>
      </c>
      <c r="BD72" s="35">
        <v>0.50843749999999999</v>
      </c>
      <c r="BE72" s="33">
        <v>2</v>
      </c>
      <c r="BF72" s="35">
        <v>0.51662037037037034</v>
      </c>
      <c r="BG72" s="33">
        <v>3</v>
      </c>
      <c r="BH72" s="35">
        <v>0.52532407407407411</v>
      </c>
      <c r="BI72" s="33">
        <v>4</v>
      </c>
      <c r="BJ72" s="35">
        <v>0.53456018518518522</v>
      </c>
      <c r="BK72" s="33">
        <v>5</v>
      </c>
      <c r="BL72" s="35">
        <v>0.5590046296296296</v>
      </c>
      <c r="BM72" s="33">
        <v>6</v>
      </c>
      <c r="BN72" s="35">
        <v>0.57903935185185185</v>
      </c>
      <c r="BO72" s="33">
        <v>7</v>
      </c>
      <c r="BP72" s="35">
        <v>0.5948148148148148</v>
      </c>
      <c r="BQ72" s="33">
        <v>8</v>
      </c>
      <c r="BR72" s="35">
        <v>0.60175925925925922</v>
      </c>
      <c r="BS72" s="33">
        <v>9</v>
      </c>
      <c r="BT72" s="35">
        <v>0.61090277777777779</v>
      </c>
      <c r="BU72" s="33">
        <v>10</v>
      </c>
      <c r="BV72" s="35">
        <v>0.63200231481481484</v>
      </c>
      <c r="BW72" s="33" t="s">
        <v>12</v>
      </c>
      <c r="BX72" s="35">
        <v>0.64049768518518524</v>
      </c>
      <c r="BY72" s="33">
        <v>103</v>
      </c>
      <c r="BZ72" s="35">
        <v>0.67252314814814806</v>
      </c>
      <c r="CA72" s="33">
        <v>93</v>
      </c>
      <c r="CB72" s="35">
        <v>0.68790509259259258</v>
      </c>
      <c r="CC72" s="33">
        <v>62</v>
      </c>
      <c r="CD72" s="35">
        <v>0.70305555555555566</v>
      </c>
      <c r="CE72" s="33">
        <v>33</v>
      </c>
      <c r="CF72" s="35">
        <v>0.71829861111111104</v>
      </c>
      <c r="CG72" s="33" t="s">
        <v>15</v>
      </c>
      <c r="CH72" s="35">
        <v>0.74796296296296294</v>
      </c>
    </row>
    <row r="73" spans="1:98" x14ac:dyDescent="0.2">
      <c r="A73" s="33">
        <v>99</v>
      </c>
      <c r="B73" s="34" t="s">
        <v>63</v>
      </c>
      <c r="C73" s="33">
        <v>72</v>
      </c>
      <c r="D73" s="33" t="s">
        <v>131</v>
      </c>
      <c r="E73" s="33" t="s">
        <v>133</v>
      </c>
      <c r="F73" s="33">
        <v>37</v>
      </c>
      <c r="G73" s="33">
        <v>0</v>
      </c>
      <c r="H73" s="33">
        <v>1990</v>
      </c>
      <c r="I73" s="35">
        <v>0.56623842592592599</v>
      </c>
      <c r="J73" s="33">
        <f>COUNTA($M73:$AAA73)/2-COUNTIF($M73:$AAA73,"OS")-COUNTIF($M73:$AAA73,"OF")-COUNTIF($M73:$AAA73,"MOS")-COUNTIF($M73:$AAA73,"MOF")-COUNTIF($M73:$AAA73,"D2S")-COUNTIF($M73:$AAA73,"FD1")-COUNTIF($M73:$AAA73,"FD2")</f>
        <v>36</v>
      </c>
      <c r="K73" s="37">
        <f>H73/J73</f>
        <v>55.277777777777779</v>
      </c>
      <c r="M73" s="33">
        <v>53</v>
      </c>
      <c r="N73" s="35">
        <v>1.7048611111111112E-2</v>
      </c>
      <c r="O73" s="33">
        <v>33</v>
      </c>
      <c r="P73" s="35">
        <v>2.0798611111111111E-2</v>
      </c>
      <c r="Q73" s="33">
        <v>84</v>
      </c>
      <c r="R73" s="35">
        <v>2.7928240740740743E-2</v>
      </c>
      <c r="S73" s="33">
        <v>101</v>
      </c>
      <c r="T73" s="35">
        <v>3.8576388888888889E-2</v>
      </c>
      <c r="U73" s="33">
        <v>72</v>
      </c>
      <c r="V73" s="35">
        <v>4.9282407407407407E-2</v>
      </c>
      <c r="W73" s="33">
        <v>42</v>
      </c>
      <c r="X73" s="35">
        <v>5.7268518518518517E-2</v>
      </c>
      <c r="Y73" s="33">
        <v>31</v>
      </c>
      <c r="Z73" s="35">
        <v>6.2986111111111118E-2</v>
      </c>
      <c r="AA73" s="33">
        <v>32</v>
      </c>
      <c r="AB73" s="35">
        <v>7.9363425925925921E-2</v>
      </c>
      <c r="AC73" s="33">
        <v>102</v>
      </c>
      <c r="AD73" s="35">
        <v>8.819444444444445E-2</v>
      </c>
      <c r="AE73" s="33">
        <v>92</v>
      </c>
      <c r="AF73" s="35">
        <v>0.1202199074074074</v>
      </c>
      <c r="AG73" s="33" t="s">
        <v>11</v>
      </c>
      <c r="AH73" s="35">
        <v>0.13646990740740741</v>
      </c>
      <c r="AI73" s="33">
        <v>10</v>
      </c>
      <c r="AJ73" s="35">
        <v>0.14057870370370371</v>
      </c>
      <c r="AK73" s="33">
        <v>9</v>
      </c>
      <c r="AL73" s="35">
        <v>0.15944444444444444</v>
      </c>
      <c r="AM73" s="33">
        <v>8</v>
      </c>
      <c r="AN73" s="35">
        <v>0.16306712962962963</v>
      </c>
      <c r="AO73" s="33">
        <v>7</v>
      </c>
      <c r="AP73" s="35">
        <v>0.16667824074074075</v>
      </c>
      <c r="AQ73" s="33">
        <v>6</v>
      </c>
      <c r="AR73" s="35">
        <v>0.17482638888888891</v>
      </c>
      <c r="AS73" s="33">
        <v>5</v>
      </c>
      <c r="AT73" s="35">
        <v>0.18457175925925925</v>
      </c>
      <c r="AU73" s="33">
        <v>4</v>
      </c>
      <c r="AV73" s="35">
        <v>0.19284722222222225</v>
      </c>
      <c r="AW73" s="33">
        <v>3</v>
      </c>
      <c r="AX73" s="35">
        <v>0.19925925925925925</v>
      </c>
      <c r="AY73" s="33">
        <v>2</v>
      </c>
      <c r="AZ73" s="35">
        <v>0.20503472222222222</v>
      </c>
      <c r="BA73" s="33">
        <v>1</v>
      </c>
      <c r="BB73" s="35">
        <v>0.20935185185185187</v>
      </c>
      <c r="BC73" s="33" t="s">
        <v>12</v>
      </c>
      <c r="BD73" s="35">
        <v>0.2134722222222222</v>
      </c>
      <c r="BE73" s="33">
        <v>62</v>
      </c>
      <c r="BF73" s="35">
        <v>0.23079861111111111</v>
      </c>
      <c r="BG73" s="33" t="s">
        <v>13</v>
      </c>
      <c r="BH73" s="35">
        <v>0.25980324074074074</v>
      </c>
      <c r="BI73" s="33" t="s">
        <v>14</v>
      </c>
      <c r="BJ73" s="35">
        <v>0.25980324074074074</v>
      </c>
      <c r="BK73" s="33">
        <v>100</v>
      </c>
      <c r="BL73" s="35">
        <v>0.26839120370370367</v>
      </c>
      <c r="BM73" s="33">
        <v>60</v>
      </c>
      <c r="BN73" s="35">
        <v>0.27729166666666666</v>
      </c>
      <c r="BO73" s="33">
        <v>63</v>
      </c>
      <c r="BP73" s="35">
        <v>0.29680555555555554</v>
      </c>
      <c r="BQ73" s="33" t="s">
        <v>4</v>
      </c>
      <c r="BR73" s="35">
        <v>0.30429398148148151</v>
      </c>
      <c r="BS73" s="33" t="s">
        <v>5</v>
      </c>
      <c r="BT73" s="35">
        <v>0.32347222222222222</v>
      </c>
      <c r="BU73" s="33" t="s">
        <v>7</v>
      </c>
      <c r="BV73" s="35">
        <v>0.32982638888888888</v>
      </c>
      <c r="BW73" s="33" t="s">
        <v>10</v>
      </c>
      <c r="BX73" s="35">
        <v>0.33461805555555557</v>
      </c>
      <c r="BY73" s="33">
        <v>73</v>
      </c>
      <c r="BZ73" s="35">
        <v>0.36126157407407411</v>
      </c>
      <c r="CA73" s="33">
        <v>37</v>
      </c>
      <c r="CB73" s="35">
        <v>0.39796296296296302</v>
      </c>
      <c r="CC73" s="33">
        <v>47</v>
      </c>
      <c r="CD73" s="35">
        <v>0.41287037037037039</v>
      </c>
      <c r="CE73" s="33">
        <v>48</v>
      </c>
      <c r="CF73" s="35">
        <v>0.43429398148148146</v>
      </c>
      <c r="CG73" s="33">
        <v>89</v>
      </c>
      <c r="CH73" s="35">
        <v>0.47442129629629631</v>
      </c>
      <c r="CI73" s="33">
        <v>46</v>
      </c>
      <c r="CJ73" s="35">
        <v>0.49636574074074075</v>
      </c>
      <c r="CK73" s="33">
        <v>66</v>
      </c>
      <c r="CL73" s="35">
        <v>0.50233796296296296</v>
      </c>
      <c r="CM73" s="33">
        <v>45</v>
      </c>
      <c r="CN73" s="35">
        <v>0.51462962962962966</v>
      </c>
      <c r="CO73" s="33">
        <v>40</v>
      </c>
      <c r="CP73" s="35">
        <v>0.54814814814814816</v>
      </c>
      <c r="CQ73" s="33">
        <v>30</v>
      </c>
      <c r="CR73" s="35">
        <v>0.55858796296296298</v>
      </c>
      <c r="CS73" s="33" t="s">
        <v>15</v>
      </c>
      <c r="CT73" s="35">
        <v>0.56623842592592599</v>
      </c>
    </row>
    <row r="74" spans="1:98" x14ac:dyDescent="0.2">
      <c r="A74" s="33">
        <v>83</v>
      </c>
      <c r="B74" s="34" t="s">
        <v>109</v>
      </c>
      <c r="C74" s="33">
        <v>73</v>
      </c>
      <c r="D74" s="33" t="s">
        <v>132</v>
      </c>
      <c r="E74" s="33" t="s">
        <v>73</v>
      </c>
      <c r="F74" s="33">
        <v>11</v>
      </c>
      <c r="G74" s="33">
        <v>0</v>
      </c>
      <c r="H74" s="33">
        <v>1900</v>
      </c>
      <c r="I74" s="35">
        <v>0.75275462962962969</v>
      </c>
      <c r="J74" s="33">
        <f>COUNTA($M74:$AAA74)/2-COUNTIF($M74:$AAA74,"OS")-COUNTIF($M74:$AAA74,"OF")-COUNTIF($M74:$AAA74,"MOS")-COUNTIF($M74:$AAA74,"MOF")-COUNTIF($M74:$AAA74,"D2S")-COUNTIF($M74:$AAA74,"FD1")-COUNTIF($M74:$AAA74,"FD2")</f>
        <v>33</v>
      </c>
      <c r="K74" s="37">
        <f>H74/J74</f>
        <v>57.575757575757578</v>
      </c>
      <c r="M74" s="33">
        <v>30</v>
      </c>
      <c r="N74" s="35">
        <v>1.6249999999999997E-2</v>
      </c>
      <c r="O74" s="33">
        <v>40</v>
      </c>
      <c r="P74" s="35">
        <v>2.478009259259259E-2</v>
      </c>
      <c r="Q74" s="33">
        <v>36</v>
      </c>
      <c r="R74" s="35">
        <v>3.3483796296296296E-2</v>
      </c>
      <c r="S74" s="33">
        <v>95</v>
      </c>
      <c r="T74" s="35">
        <v>6.1689814814814815E-2</v>
      </c>
      <c r="U74" s="33">
        <v>55</v>
      </c>
      <c r="V74" s="35">
        <v>9.0613425925925917E-2</v>
      </c>
      <c r="W74" s="33">
        <v>65</v>
      </c>
      <c r="X74" s="35">
        <v>0.11065972222222221</v>
      </c>
      <c r="Y74" s="33">
        <v>75</v>
      </c>
      <c r="Z74" s="35">
        <v>0.12543981481481481</v>
      </c>
      <c r="AA74" s="33">
        <v>96</v>
      </c>
      <c r="AB74" s="35">
        <v>0.15259259259259259</v>
      </c>
      <c r="AC74" s="33">
        <v>100</v>
      </c>
      <c r="AD74" s="35">
        <v>0.30334490740740744</v>
      </c>
      <c r="AE74" s="33">
        <v>53</v>
      </c>
      <c r="AF74" s="35">
        <v>0.32222222222222224</v>
      </c>
      <c r="AG74" s="33">
        <v>33</v>
      </c>
      <c r="AH74" s="35">
        <v>0.32755787037037037</v>
      </c>
      <c r="AI74" s="33">
        <v>84</v>
      </c>
      <c r="AJ74" s="35">
        <v>0.3382060185185185</v>
      </c>
      <c r="AK74" s="33">
        <v>41</v>
      </c>
      <c r="AL74" s="35">
        <v>0.35337962962962965</v>
      </c>
      <c r="AM74" s="33">
        <v>70</v>
      </c>
      <c r="AN74" s="35">
        <v>0.36997685185185186</v>
      </c>
      <c r="AO74" s="33" t="s">
        <v>13</v>
      </c>
      <c r="AP74" s="35">
        <v>0.38711805555555556</v>
      </c>
      <c r="AQ74" s="33" t="s">
        <v>14</v>
      </c>
      <c r="AR74" s="35">
        <v>0.38711805555555556</v>
      </c>
      <c r="AS74" s="33">
        <v>101</v>
      </c>
      <c r="AT74" s="35">
        <v>0.43699074074074074</v>
      </c>
      <c r="AU74" s="33">
        <v>72</v>
      </c>
      <c r="AV74" s="35">
        <v>0.44750000000000001</v>
      </c>
      <c r="AW74" s="33">
        <v>42</v>
      </c>
      <c r="AX74" s="35">
        <v>0.46082175925925922</v>
      </c>
      <c r="AY74" s="33">
        <v>31</v>
      </c>
      <c r="AZ74" s="35">
        <v>0.4699652777777778</v>
      </c>
      <c r="BA74" s="33">
        <v>32</v>
      </c>
      <c r="BB74" s="35">
        <v>0.48603009259259261</v>
      </c>
      <c r="BC74" s="33">
        <v>102</v>
      </c>
      <c r="BD74" s="35">
        <v>0.5058449074074074</v>
      </c>
      <c r="BE74" s="33">
        <v>52</v>
      </c>
      <c r="BF74" s="35">
        <v>0.52427083333333335</v>
      </c>
      <c r="BG74" s="33">
        <v>92</v>
      </c>
      <c r="BH74" s="35">
        <v>0.53913194444444446</v>
      </c>
      <c r="BI74" s="33" t="s">
        <v>11</v>
      </c>
      <c r="BJ74" s="35">
        <v>0.5597685185185185</v>
      </c>
      <c r="BK74" s="33">
        <v>1</v>
      </c>
      <c r="BL74" s="35">
        <v>0.56482638888888892</v>
      </c>
      <c r="BM74" s="33">
        <v>2</v>
      </c>
      <c r="BN74" s="35">
        <v>0.57273148148148145</v>
      </c>
      <c r="BO74" s="33">
        <v>3</v>
      </c>
      <c r="BP74" s="35">
        <v>0.58261574074074074</v>
      </c>
      <c r="BQ74" s="33">
        <v>4</v>
      </c>
      <c r="BR74" s="35">
        <v>0.5900347222222222</v>
      </c>
      <c r="BS74" s="33">
        <v>5</v>
      </c>
      <c r="BT74" s="35">
        <v>0.60434027777777777</v>
      </c>
      <c r="BU74" s="33">
        <v>6</v>
      </c>
      <c r="BV74" s="35">
        <v>0.61883101851851852</v>
      </c>
      <c r="BW74" s="33">
        <v>7</v>
      </c>
      <c r="BX74" s="35">
        <v>0.6505671296296297</v>
      </c>
      <c r="BY74" s="33">
        <v>8</v>
      </c>
      <c r="BZ74" s="35">
        <v>0.65728009259259257</v>
      </c>
      <c r="CA74" s="33">
        <v>9</v>
      </c>
      <c r="CB74" s="35">
        <v>0.66158564814814813</v>
      </c>
      <c r="CC74" s="33">
        <v>10</v>
      </c>
      <c r="CD74" s="35">
        <v>0.67907407407407405</v>
      </c>
      <c r="CE74" s="33" t="s">
        <v>12</v>
      </c>
      <c r="CF74" s="35">
        <v>0.68775462962962963</v>
      </c>
      <c r="CG74" s="33">
        <v>62</v>
      </c>
      <c r="CH74" s="35">
        <v>0.71065972222222218</v>
      </c>
      <c r="CI74" s="33" t="s">
        <v>15</v>
      </c>
      <c r="CJ74" s="35">
        <v>0.75275462962962969</v>
      </c>
    </row>
    <row r="75" spans="1:98" x14ac:dyDescent="0.2">
      <c r="A75" s="33">
        <v>120</v>
      </c>
      <c r="B75" s="34" t="s">
        <v>121</v>
      </c>
      <c r="C75" s="33">
        <v>74</v>
      </c>
      <c r="D75" s="33" t="s">
        <v>131</v>
      </c>
      <c r="E75" s="33" t="s">
        <v>73</v>
      </c>
      <c r="F75" s="33">
        <v>10</v>
      </c>
      <c r="G75" s="33">
        <v>0</v>
      </c>
      <c r="H75" s="33">
        <v>1880</v>
      </c>
      <c r="I75" s="35">
        <v>0.79090277777777773</v>
      </c>
      <c r="J75" s="33">
        <f>COUNTA($M75:$AAA75)/2-COUNTIF($M75:$AAA75,"OS")-COUNTIF($M75:$AAA75,"OF")-COUNTIF($M75:$AAA75,"MOS")-COUNTIF($M75:$AAA75,"MOF")-COUNTIF($M75:$AAA75,"D2S")-COUNTIF($M75:$AAA75,"FD1")-COUNTIF($M75:$AAA75,"FD2")</f>
        <v>34</v>
      </c>
      <c r="K75" s="37">
        <f>H75/J75</f>
        <v>55.294117647058826</v>
      </c>
      <c r="M75" s="33">
        <v>30</v>
      </c>
      <c r="N75" s="35">
        <v>1.4131944444444445E-2</v>
      </c>
      <c r="O75" s="33">
        <v>40</v>
      </c>
      <c r="P75" s="35">
        <v>2.3402777777777783E-2</v>
      </c>
      <c r="Q75" s="33">
        <v>36</v>
      </c>
      <c r="R75" s="35">
        <v>4.6296296296296301E-2</v>
      </c>
      <c r="S75" s="33">
        <v>45</v>
      </c>
      <c r="T75" s="35">
        <v>6.0590277777777778E-2</v>
      </c>
      <c r="U75" s="33">
        <v>75</v>
      </c>
      <c r="V75" s="35">
        <v>8.1782407407407401E-2</v>
      </c>
      <c r="W75" s="33">
        <v>65</v>
      </c>
      <c r="X75" s="35">
        <v>9.677083333333332E-2</v>
      </c>
      <c r="Y75" s="33">
        <v>55</v>
      </c>
      <c r="Z75" s="35">
        <v>0.11843749999999999</v>
      </c>
      <c r="AA75" s="33">
        <v>96</v>
      </c>
      <c r="AB75" s="35">
        <v>0.13431712962962963</v>
      </c>
      <c r="AC75" s="33">
        <v>56</v>
      </c>
      <c r="AD75" s="35">
        <v>0.15002314814814813</v>
      </c>
      <c r="AE75" s="33">
        <v>79</v>
      </c>
      <c r="AF75" s="35">
        <v>0.21614583333333334</v>
      </c>
      <c r="AG75" s="33">
        <v>49</v>
      </c>
      <c r="AH75" s="35">
        <v>0.23055555555555554</v>
      </c>
      <c r="AI75" s="33">
        <v>89</v>
      </c>
      <c r="AJ75" s="35">
        <v>0.3132523148148148</v>
      </c>
      <c r="AK75" s="33">
        <v>86</v>
      </c>
      <c r="AL75" s="35">
        <v>0.33253472222222219</v>
      </c>
      <c r="AM75" s="33">
        <v>46</v>
      </c>
      <c r="AN75" s="35">
        <v>0.3511111111111111</v>
      </c>
      <c r="AO75" s="33">
        <v>66</v>
      </c>
      <c r="AP75" s="35">
        <v>0.35901620370370368</v>
      </c>
      <c r="AQ75" s="33" t="s">
        <v>13</v>
      </c>
      <c r="AR75" s="35">
        <v>0.40212962962962967</v>
      </c>
      <c r="AS75" s="33" t="s">
        <v>14</v>
      </c>
      <c r="AT75" s="35">
        <v>0.40212962962962967</v>
      </c>
      <c r="AU75" s="33" t="s">
        <v>4</v>
      </c>
      <c r="AV75" s="35">
        <v>0.44081018518518517</v>
      </c>
      <c r="AW75" s="33" t="s">
        <v>5</v>
      </c>
      <c r="AX75" s="35">
        <v>0.44829861111111113</v>
      </c>
      <c r="AY75" s="33" t="s">
        <v>7</v>
      </c>
      <c r="AZ75" s="35">
        <v>0.45633101851851854</v>
      </c>
      <c r="BA75" s="33" t="s">
        <v>6</v>
      </c>
      <c r="BB75" s="35">
        <v>0.46604166666666669</v>
      </c>
      <c r="BC75" s="33" t="s">
        <v>8</v>
      </c>
      <c r="BD75" s="35">
        <v>0.47467592592592595</v>
      </c>
      <c r="BE75" s="33" t="s">
        <v>9</v>
      </c>
      <c r="BF75" s="35">
        <v>0.49327546296296299</v>
      </c>
      <c r="BG75" s="33" t="s">
        <v>10</v>
      </c>
      <c r="BH75" s="35">
        <v>0.50070601851851848</v>
      </c>
      <c r="BI75" s="33">
        <v>63</v>
      </c>
      <c r="BJ75" s="35">
        <v>0.50710648148148152</v>
      </c>
      <c r="BK75" s="33">
        <v>33</v>
      </c>
      <c r="BL75" s="35">
        <v>0.52501157407407406</v>
      </c>
      <c r="BM75" s="33">
        <v>72</v>
      </c>
      <c r="BN75" s="35">
        <v>0.54664351851851845</v>
      </c>
      <c r="BO75" s="33">
        <v>92</v>
      </c>
      <c r="BP75" s="35">
        <v>0.56269675925925922</v>
      </c>
      <c r="BQ75" s="33" t="s">
        <v>11</v>
      </c>
      <c r="BR75" s="35">
        <v>0.58731481481481485</v>
      </c>
      <c r="BS75" s="33">
        <v>10</v>
      </c>
      <c r="BT75" s="35">
        <v>0.59546296296296297</v>
      </c>
      <c r="BU75" s="33">
        <v>9</v>
      </c>
      <c r="BV75" s="35">
        <v>0.61278935185185179</v>
      </c>
      <c r="BW75" s="33">
        <v>8</v>
      </c>
      <c r="BX75" s="35">
        <v>0.61739583333333337</v>
      </c>
      <c r="BY75" s="33">
        <v>7</v>
      </c>
      <c r="BZ75" s="35">
        <v>0.62309027777777781</v>
      </c>
      <c r="CA75" s="33">
        <v>6</v>
      </c>
      <c r="CB75" s="35">
        <v>0.63628472222222221</v>
      </c>
      <c r="CC75" s="33">
        <v>5</v>
      </c>
      <c r="CD75" s="35">
        <v>0.67884259259259261</v>
      </c>
      <c r="CE75" s="33">
        <v>4</v>
      </c>
      <c r="CF75" s="35">
        <v>0.69253472222222223</v>
      </c>
      <c r="CG75" s="33">
        <v>3</v>
      </c>
      <c r="CH75" s="35">
        <v>0.70857638888888885</v>
      </c>
      <c r="CI75" s="33">
        <v>2</v>
      </c>
      <c r="CJ75" s="35">
        <v>0.71725694444444443</v>
      </c>
      <c r="CK75" s="33">
        <v>1</v>
      </c>
      <c r="CL75" s="35">
        <v>0.72331018518518519</v>
      </c>
      <c r="CM75" s="33" t="s">
        <v>12</v>
      </c>
      <c r="CN75" s="35">
        <v>0.72886574074074073</v>
      </c>
      <c r="CO75" s="33" t="s">
        <v>15</v>
      </c>
      <c r="CP75" s="35">
        <v>0.79090277777777773</v>
      </c>
    </row>
    <row r="76" spans="1:98" x14ac:dyDescent="0.2">
      <c r="A76" s="33">
        <v>88</v>
      </c>
      <c r="B76" s="34" t="s">
        <v>64</v>
      </c>
      <c r="C76" s="33">
        <v>75</v>
      </c>
      <c r="D76" s="33" t="s">
        <v>131</v>
      </c>
      <c r="E76" s="33" t="s">
        <v>133</v>
      </c>
      <c r="F76" s="33">
        <v>38</v>
      </c>
      <c r="G76" s="33">
        <v>0</v>
      </c>
      <c r="H76" s="33">
        <v>1850</v>
      </c>
      <c r="I76" s="35">
        <v>0.55396990740740737</v>
      </c>
      <c r="J76" s="33">
        <f>COUNTA($M76:$AAA76)/2-COUNTIF($M76:$AAA76,"OS")-COUNTIF($M76:$AAA76,"OF")-COUNTIF($M76:$AAA76,"MOS")-COUNTIF($M76:$AAA76,"MOF")-COUNTIF($M76:$AAA76,"D2S")-COUNTIF($M76:$AAA76,"FD1")-COUNTIF($M76:$AAA76,"FD2")</f>
        <v>31</v>
      </c>
      <c r="K76" s="37">
        <f>H76/J76</f>
        <v>59.677419354838712</v>
      </c>
      <c r="M76" s="33">
        <v>100</v>
      </c>
      <c r="N76" s="35">
        <v>6.9444444444444441E-3</v>
      </c>
      <c r="O76" s="33">
        <v>60</v>
      </c>
      <c r="P76" s="35">
        <v>2.0590277777777777E-2</v>
      </c>
      <c r="Q76" s="33">
        <v>50</v>
      </c>
      <c r="R76" s="35">
        <v>3.3738425925925929E-2</v>
      </c>
      <c r="S76" s="33">
        <v>90</v>
      </c>
      <c r="T76" s="35">
        <v>4.1655092592592598E-2</v>
      </c>
      <c r="U76" s="33">
        <v>45</v>
      </c>
      <c r="V76" s="35">
        <v>7.2060185185185185E-2</v>
      </c>
      <c r="W76" s="33">
        <v>66</v>
      </c>
      <c r="X76" s="35">
        <v>8.4085648148148159E-2</v>
      </c>
      <c r="Y76" s="33">
        <v>46</v>
      </c>
      <c r="Z76" s="35">
        <v>9.0486111111111114E-2</v>
      </c>
      <c r="AA76" s="33">
        <v>86</v>
      </c>
      <c r="AB76" s="35">
        <v>0.14113425925925926</v>
      </c>
      <c r="AC76" s="33">
        <v>89</v>
      </c>
      <c r="AD76" s="35">
        <v>0.15342592592592594</v>
      </c>
      <c r="AE76" s="33">
        <v>78</v>
      </c>
      <c r="AF76" s="35">
        <v>0.16810185185185186</v>
      </c>
      <c r="AG76" s="33">
        <v>76</v>
      </c>
      <c r="AH76" s="35">
        <v>0.18019675925925926</v>
      </c>
      <c r="AI76" s="33">
        <v>77</v>
      </c>
      <c r="AJ76" s="35">
        <v>0.1865162037037037</v>
      </c>
      <c r="AK76" s="33">
        <v>58</v>
      </c>
      <c r="AL76" s="35">
        <v>0.20381944444444444</v>
      </c>
      <c r="AM76" s="33">
        <v>48</v>
      </c>
      <c r="AN76" s="35">
        <v>0.23053240740740741</v>
      </c>
      <c r="AO76" s="33">
        <v>69</v>
      </c>
      <c r="AP76" s="35">
        <v>0.25436342592592592</v>
      </c>
      <c r="AQ76" s="33">
        <v>39</v>
      </c>
      <c r="AR76" s="35">
        <v>0.26256944444444447</v>
      </c>
      <c r="AS76" s="33">
        <v>36</v>
      </c>
      <c r="AT76" s="35">
        <v>0.31527777777777777</v>
      </c>
      <c r="AU76" s="33">
        <v>40</v>
      </c>
      <c r="AV76" s="35">
        <v>0.3275925925925926</v>
      </c>
      <c r="AW76" s="33">
        <v>30</v>
      </c>
      <c r="AX76" s="35">
        <v>0.33592592592592596</v>
      </c>
      <c r="AY76" s="33" t="s">
        <v>13</v>
      </c>
      <c r="AZ76" s="35">
        <v>0.35237268518518516</v>
      </c>
      <c r="BA76" s="33" t="s">
        <v>14</v>
      </c>
      <c r="BB76" s="35">
        <v>0.35237268518518516</v>
      </c>
      <c r="BC76" s="33">
        <v>53</v>
      </c>
      <c r="BD76" s="35">
        <v>0.37893518518518521</v>
      </c>
      <c r="BE76" s="33" t="s">
        <v>4</v>
      </c>
      <c r="BF76" s="35">
        <v>0.39443287037037034</v>
      </c>
      <c r="BG76" s="33" t="s">
        <v>5</v>
      </c>
      <c r="BH76" s="35">
        <v>0.40037037037037032</v>
      </c>
      <c r="BI76" s="33" t="s">
        <v>7</v>
      </c>
      <c r="BJ76" s="35">
        <v>0.40734953703703702</v>
      </c>
      <c r="BK76" s="33" t="s">
        <v>6</v>
      </c>
      <c r="BL76" s="35">
        <v>0.41326388888888888</v>
      </c>
      <c r="BM76" s="33" t="s">
        <v>8</v>
      </c>
      <c r="BN76" s="35">
        <v>0.4201388888888889</v>
      </c>
      <c r="BO76" s="33" t="s">
        <v>9</v>
      </c>
      <c r="BP76" s="35">
        <v>0.43390046296296297</v>
      </c>
      <c r="BQ76" s="33" t="s">
        <v>10</v>
      </c>
      <c r="BR76" s="35">
        <v>0.44142361111111111</v>
      </c>
      <c r="BS76" s="33">
        <v>63</v>
      </c>
      <c r="BT76" s="35">
        <v>0.45219907407407406</v>
      </c>
      <c r="BU76" s="33">
        <v>33</v>
      </c>
      <c r="BV76" s="35">
        <v>0.46582175925925928</v>
      </c>
      <c r="BW76" s="33">
        <v>62</v>
      </c>
      <c r="BX76" s="35">
        <v>0.47466435185185185</v>
      </c>
      <c r="BY76" s="33">
        <v>72</v>
      </c>
      <c r="BZ76" s="35">
        <v>0.49062500000000003</v>
      </c>
      <c r="CA76" s="33">
        <v>101</v>
      </c>
      <c r="CB76" s="35">
        <v>0.50601851851851853</v>
      </c>
      <c r="CC76" s="33">
        <v>94</v>
      </c>
      <c r="CD76" s="35">
        <v>0.52758101851851846</v>
      </c>
      <c r="CE76" s="33" t="s">
        <v>15</v>
      </c>
      <c r="CF76" s="35">
        <v>0.55396990740740737</v>
      </c>
    </row>
    <row r="77" spans="1:98" x14ac:dyDescent="0.2">
      <c r="A77" s="33">
        <v>91</v>
      </c>
      <c r="B77" s="34" t="s">
        <v>65</v>
      </c>
      <c r="C77" s="33">
        <v>76</v>
      </c>
      <c r="D77" s="33" t="s">
        <v>131</v>
      </c>
      <c r="E77" s="33" t="s">
        <v>133</v>
      </c>
      <c r="F77" s="33">
        <v>39</v>
      </c>
      <c r="G77" s="33">
        <v>0</v>
      </c>
      <c r="H77" s="33">
        <v>1840</v>
      </c>
      <c r="I77" s="35">
        <v>0.72962962962962974</v>
      </c>
      <c r="J77" s="33">
        <f>COUNTA($M77:$AAA77)/2-COUNTIF($M77:$AAA77,"OS")-COUNTIF($M77:$AAA77,"OF")-COUNTIF($M77:$AAA77,"MOS")-COUNTIF($M77:$AAA77,"MOF")-COUNTIF($M77:$AAA77,"D2S")-COUNTIF($M77:$AAA77,"FD1")-COUNTIF($M77:$AAA77,"FD2")</f>
        <v>30</v>
      </c>
      <c r="K77" s="37">
        <f>H77/J77</f>
        <v>61.333333333333336</v>
      </c>
      <c r="M77" s="33">
        <v>60</v>
      </c>
      <c r="N77" s="35">
        <v>1.3668981481481482E-2</v>
      </c>
      <c r="O77" s="33">
        <v>50</v>
      </c>
      <c r="P77" s="35">
        <v>2.7303240740740743E-2</v>
      </c>
      <c r="Q77" s="33">
        <v>90</v>
      </c>
      <c r="R77" s="35">
        <v>3.515046296296296E-2</v>
      </c>
      <c r="S77" s="33">
        <v>58</v>
      </c>
      <c r="T77" s="35">
        <v>0.13638888888888889</v>
      </c>
      <c r="U77" s="33">
        <v>48</v>
      </c>
      <c r="V77" s="35">
        <v>0.1552199074074074</v>
      </c>
      <c r="W77" s="33">
        <v>87</v>
      </c>
      <c r="X77" s="35">
        <v>0.1773726851851852</v>
      </c>
      <c r="Y77" s="33">
        <v>67</v>
      </c>
      <c r="Z77" s="35">
        <v>0.20634259259259258</v>
      </c>
      <c r="AA77" s="33">
        <v>57</v>
      </c>
      <c r="AB77" s="35">
        <v>0.23295138888888889</v>
      </c>
      <c r="AC77" s="33">
        <v>38</v>
      </c>
      <c r="AD77" s="35">
        <v>0.26284722222222223</v>
      </c>
      <c r="AE77" s="33">
        <v>69</v>
      </c>
      <c r="AF77" s="35">
        <v>0.29412037037037037</v>
      </c>
      <c r="AG77" s="33">
        <v>39</v>
      </c>
      <c r="AH77" s="35">
        <v>0.30918981481481483</v>
      </c>
      <c r="AI77" s="33">
        <v>49</v>
      </c>
      <c r="AJ77" s="35">
        <v>0.3272916666666667</v>
      </c>
      <c r="AK77" s="33">
        <v>66</v>
      </c>
      <c r="AL77" s="35">
        <v>0.35921296296296296</v>
      </c>
      <c r="AM77" s="33" t="s">
        <v>13</v>
      </c>
      <c r="AN77" s="35">
        <v>0.40753472222222226</v>
      </c>
      <c r="AO77" s="33" t="s">
        <v>14</v>
      </c>
      <c r="AP77" s="35">
        <v>0.40753472222222226</v>
      </c>
      <c r="AQ77" s="33">
        <v>53</v>
      </c>
      <c r="AR77" s="35">
        <v>0.43122685185185183</v>
      </c>
      <c r="AS77" s="33">
        <v>84</v>
      </c>
      <c r="AT77" s="35">
        <v>0.44555555555555554</v>
      </c>
      <c r="AU77" s="33">
        <v>82</v>
      </c>
      <c r="AV77" s="35">
        <v>0.47081018518518519</v>
      </c>
      <c r="AW77" s="33">
        <v>80</v>
      </c>
      <c r="AX77" s="35">
        <v>0.47898148148148145</v>
      </c>
      <c r="AY77" s="33">
        <v>101</v>
      </c>
      <c r="AZ77" s="35">
        <v>0.49282407407407408</v>
      </c>
      <c r="BA77" s="33">
        <v>72</v>
      </c>
      <c r="BB77" s="35">
        <v>0.50490740740740747</v>
      </c>
      <c r="BC77" s="33">
        <v>42</v>
      </c>
      <c r="BD77" s="35">
        <v>0.52277777777777779</v>
      </c>
      <c r="BE77" s="33">
        <v>31</v>
      </c>
      <c r="BF77" s="35">
        <v>0.53315972222222219</v>
      </c>
      <c r="BG77" s="33">
        <v>32</v>
      </c>
      <c r="BH77" s="35">
        <v>0.55394675925925929</v>
      </c>
      <c r="BI77" s="33">
        <v>102</v>
      </c>
      <c r="BJ77" s="35">
        <v>0.56790509259259259</v>
      </c>
      <c r="BK77" s="33">
        <v>52</v>
      </c>
      <c r="BL77" s="35">
        <v>0.58826388888888892</v>
      </c>
      <c r="BM77" s="33">
        <v>92</v>
      </c>
      <c r="BN77" s="35">
        <v>0.6023263888888889</v>
      </c>
      <c r="BO77" s="33">
        <v>103</v>
      </c>
      <c r="BP77" s="35">
        <v>0.62809027777777782</v>
      </c>
      <c r="BQ77" s="33">
        <v>93</v>
      </c>
      <c r="BR77" s="35">
        <v>0.64354166666666668</v>
      </c>
      <c r="BS77" s="33">
        <v>62</v>
      </c>
      <c r="BT77" s="35">
        <v>0.6599652777777778</v>
      </c>
      <c r="BU77" s="33">
        <v>33</v>
      </c>
      <c r="BV77" s="35">
        <v>0.67185185185185192</v>
      </c>
      <c r="BW77" s="33">
        <v>63</v>
      </c>
      <c r="BX77" s="35">
        <v>0.68820601851851848</v>
      </c>
      <c r="BY77" s="33" t="s">
        <v>15</v>
      </c>
      <c r="BZ77" s="35">
        <v>0.72962962962962974</v>
      </c>
    </row>
    <row r="78" spans="1:98" x14ac:dyDescent="0.2">
      <c r="A78" s="33">
        <v>129</v>
      </c>
      <c r="B78" s="34" t="s">
        <v>122</v>
      </c>
      <c r="C78" s="33">
        <v>77</v>
      </c>
      <c r="D78" s="33" t="s">
        <v>132</v>
      </c>
      <c r="E78" s="33" t="s">
        <v>73</v>
      </c>
      <c r="F78" s="33">
        <v>12</v>
      </c>
      <c r="G78" s="33">
        <v>0</v>
      </c>
      <c r="H78" s="33">
        <v>1830</v>
      </c>
      <c r="I78" s="35">
        <v>0.65043981481481483</v>
      </c>
      <c r="J78" s="33">
        <f>COUNTA($M78:$AAA78)/2-COUNTIF($M78:$AAA78,"OS")-COUNTIF($M78:$AAA78,"OF")-COUNTIF($M78:$AAA78,"MOS")-COUNTIF($M78:$AAA78,"MOF")-COUNTIF($M78:$AAA78,"D2S")-COUNTIF($M78:$AAA78,"FD1")-COUNTIF($M78:$AAA78,"FD2")</f>
        <v>29</v>
      </c>
      <c r="K78" s="37">
        <f>H78/J78</f>
        <v>63.103448275862071</v>
      </c>
      <c r="M78" s="33">
        <v>70</v>
      </c>
      <c r="N78" s="35">
        <v>1.6134259259259261E-2</v>
      </c>
      <c r="O78" s="33">
        <v>53</v>
      </c>
      <c r="P78" s="35">
        <v>2.8877314814814817E-2</v>
      </c>
      <c r="Q78" s="33">
        <v>60</v>
      </c>
      <c r="R78" s="35">
        <v>5.0300925925925923E-2</v>
      </c>
      <c r="S78" s="33">
        <v>50</v>
      </c>
      <c r="T78" s="35">
        <v>7.0902777777777773E-2</v>
      </c>
      <c r="U78" s="33">
        <v>90</v>
      </c>
      <c r="V78" s="35">
        <v>8.222222222222221E-2</v>
      </c>
      <c r="W78" s="33">
        <v>45</v>
      </c>
      <c r="X78" s="35">
        <v>9.9710648148148159E-2</v>
      </c>
      <c r="Y78" s="33">
        <v>96</v>
      </c>
      <c r="Z78" s="35">
        <v>0.13288194444444443</v>
      </c>
      <c r="AA78" s="33">
        <v>56</v>
      </c>
      <c r="AB78" s="35">
        <v>0.15009259259259258</v>
      </c>
      <c r="AC78" s="33">
        <v>46</v>
      </c>
      <c r="AD78" s="35">
        <v>0.17834490740740741</v>
      </c>
      <c r="AE78" s="33">
        <v>66</v>
      </c>
      <c r="AF78" s="35">
        <v>0.18626157407407407</v>
      </c>
      <c r="AG78" s="33" t="s">
        <v>13</v>
      </c>
      <c r="AH78" s="35">
        <v>0.25503472222222223</v>
      </c>
      <c r="AI78" s="33" t="s">
        <v>14</v>
      </c>
      <c r="AJ78" s="35">
        <v>0.25503472222222223</v>
      </c>
      <c r="AK78" s="33">
        <v>100</v>
      </c>
      <c r="AL78" s="35">
        <v>0.28452546296296294</v>
      </c>
      <c r="AM78" s="33" t="s">
        <v>4</v>
      </c>
      <c r="AN78" s="35">
        <v>0.31243055555555554</v>
      </c>
      <c r="AO78" s="33" t="s">
        <v>5</v>
      </c>
      <c r="AP78" s="35">
        <v>0.32436342592592593</v>
      </c>
      <c r="AQ78" s="33" t="s">
        <v>7</v>
      </c>
      <c r="AR78" s="35">
        <v>0.33355324074074072</v>
      </c>
      <c r="AS78" s="33" t="s">
        <v>6</v>
      </c>
      <c r="AT78" s="35">
        <v>0.34165509259259258</v>
      </c>
      <c r="AU78" s="33" t="s">
        <v>8</v>
      </c>
      <c r="AV78" s="35">
        <v>0.34991898148148143</v>
      </c>
      <c r="AW78" s="33" t="s">
        <v>9</v>
      </c>
      <c r="AX78" s="35">
        <v>0.36615740740740743</v>
      </c>
      <c r="AY78" s="33" t="s">
        <v>10</v>
      </c>
      <c r="AZ78" s="35">
        <v>0.37399305555555556</v>
      </c>
      <c r="BA78" s="33">
        <v>63</v>
      </c>
      <c r="BB78" s="35">
        <v>0.39052083333333337</v>
      </c>
      <c r="BC78" s="33">
        <v>33</v>
      </c>
      <c r="BD78" s="35">
        <v>0.40767361111111106</v>
      </c>
      <c r="BE78" s="33">
        <v>62</v>
      </c>
      <c r="BF78" s="35">
        <v>0.42964120370370368</v>
      </c>
      <c r="BG78" s="33">
        <v>93</v>
      </c>
      <c r="BH78" s="35">
        <v>0.44637731481481485</v>
      </c>
      <c r="BI78" s="33">
        <v>103</v>
      </c>
      <c r="BJ78" s="35">
        <v>0.46111111111111108</v>
      </c>
      <c r="BK78" s="33" t="s">
        <v>11</v>
      </c>
      <c r="BL78" s="35">
        <v>0.50821759259259258</v>
      </c>
      <c r="BM78" s="33">
        <v>1</v>
      </c>
      <c r="BN78" s="35">
        <v>0.51251157407407411</v>
      </c>
      <c r="BO78" s="33">
        <v>2</v>
      </c>
      <c r="BP78" s="35">
        <v>0.51840277777777777</v>
      </c>
      <c r="BQ78" s="33">
        <v>3</v>
      </c>
      <c r="BR78" s="35">
        <v>0.5269907407407407</v>
      </c>
      <c r="BS78" s="33">
        <v>4</v>
      </c>
      <c r="BT78" s="35">
        <v>0.5334606481481482</v>
      </c>
      <c r="BU78" s="33">
        <v>5</v>
      </c>
      <c r="BV78" s="35">
        <v>0.55239583333333331</v>
      </c>
      <c r="BW78" s="33" t="s">
        <v>12</v>
      </c>
      <c r="BX78" s="35">
        <v>0.56741898148148151</v>
      </c>
      <c r="BY78" s="33">
        <v>92</v>
      </c>
      <c r="BZ78" s="35">
        <v>0.58078703703703705</v>
      </c>
      <c r="CA78" s="33">
        <v>72</v>
      </c>
      <c r="CB78" s="35">
        <v>0.59420138888888896</v>
      </c>
      <c r="CC78" s="33">
        <v>84</v>
      </c>
      <c r="CD78" s="35">
        <v>0.61952546296296296</v>
      </c>
      <c r="CE78" s="33" t="s">
        <v>15</v>
      </c>
      <c r="CF78" s="35">
        <v>0.65043981481481483</v>
      </c>
    </row>
    <row r="79" spans="1:98" x14ac:dyDescent="0.2">
      <c r="A79" s="33">
        <v>89</v>
      </c>
      <c r="B79" s="34" t="s">
        <v>110</v>
      </c>
      <c r="C79" s="33">
        <v>78</v>
      </c>
      <c r="D79" s="33" t="s">
        <v>131</v>
      </c>
      <c r="E79" s="33" t="s">
        <v>73</v>
      </c>
      <c r="F79" s="33">
        <v>11</v>
      </c>
      <c r="G79" s="33">
        <v>0</v>
      </c>
      <c r="H79" s="33">
        <v>1800</v>
      </c>
      <c r="I79" s="35">
        <v>0.43471064814814814</v>
      </c>
      <c r="J79" s="33">
        <f>COUNTA($M79:$AAA79)/2-COUNTIF($M79:$AAA79,"OS")-COUNTIF($M79:$AAA79,"OF")-COUNTIF($M79:$AAA79,"MOS")-COUNTIF($M79:$AAA79,"MOF")-COUNTIF($M79:$AAA79,"D2S")-COUNTIF($M79:$AAA79,"FD1")-COUNTIF($M79:$AAA79,"FD2")</f>
        <v>31</v>
      </c>
      <c r="K79" s="37">
        <f>H79/J79</f>
        <v>58.064516129032256</v>
      </c>
      <c r="M79" s="33">
        <v>30</v>
      </c>
      <c r="N79" s="35">
        <v>1.2199074074074072E-2</v>
      </c>
      <c r="O79" s="33">
        <v>94</v>
      </c>
      <c r="P79" s="35">
        <v>2.8726851851851851E-2</v>
      </c>
      <c r="Q79" s="33">
        <v>61</v>
      </c>
      <c r="R79" s="35">
        <v>3.9699074074074074E-2</v>
      </c>
      <c r="S79" s="33">
        <v>71</v>
      </c>
      <c r="T79" s="35">
        <v>4.8437500000000001E-2</v>
      </c>
      <c r="U79" s="33">
        <v>51</v>
      </c>
      <c r="V79" s="35">
        <v>6.3368055555555566E-2</v>
      </c>
      <c r="W79" s="33">
        <v>91</v>
      </c>
      <c r="X79" s="35">
        <v>7.2071759259259252E-2</v>
      </c>
      <c r="Y79" s="33">
        <v>34</v>
      </c>
      <c r="Z79" s="35">
        <v>8.4027777777777771E-2</v>
      </c>
      <c r="AA79" s="33">
        <v>44</v>
      </c>
      <c r="AB79" s="35">
        <v>9.8842592592592593E-2</v>
      </c>
      <c r="AC79" s="33">
        <v>64</v>
      </c>
      <c r="AD79" s="35">
        <v>0.11015046296296298</v>
      </c>
      <c r="AE79" s="33">
        <v>54</v>
      </c>
      <c r="AF79" s="35">
        <v>0.12091435185185184</v>
      </c>
      <c r="AG79" s="33">
        <v>104</v>
      </c>
      <c r="AH79" s="35">
        <v>0.15621527777777777</v>
      </c>
      <c r="AI79" s="33">
        <v>74</v>
      </c>
      <c r="AJ79" s="35">
        <v>0.1789699074074074</v>
      </c>
      <c r="AK79" s="33">
        <v>35</v>
      </c>
      <c r="AL79" s="35">
        <v>0.18707175925925926</v>
      </c>
      <c r="AM79" s="33">
        <v>85</v>
      </c>
      <c r="AN79" s="35">
        <v>0.20892361111111113</v>
      </c>
      <c r="AO79" s="33">
        <v>70</v>
      </c>
      <c r="AP79" s="35">
        <v>0.22437499999999999</v>
      </c>
      <c r="AQ79" s="33">
        <v>53</v>
      </c>
      <c r="AR79" s="35">
        <v>0.24012731481481484</v>
      </c>
      <c r="AS79" s="33">
        <v>33</v>
      </c>
      <c r="AT79" s="35">
        <v>0.24475694444444443</v>
      </c>
      <c r="AU79" s="33">
        <v>84</v>
      </c>
      <c r="AV79" s="35">
        <v>0.2559953703703704</v>
      </c>
      <c r="AW79" s="33">
        <v>72</v>
      </c>
      <c r="AX79" s="35">
        <v>0.27489583333333334</v>
      </c>
      <c r="AY79" s="33">
        <v>92</v>
      </c>
      <c r="AZ79" s="35">
        <v>0.28966435185185185</v>
      </c>
      <c r="BA79" s="33" t="s">
        <v>11</v>
      </c>
      <c r="BB79" s="35">
        <v>0.30050925925925925</v>
      </c>
      <c r="BC79" s="33">
        <v>10</v>
      </c>
      <c r="BD79" s="35">
        <v>0.30613425925925924</v>
      </c>
      <c r="BE79" s="33">
        <v>9</v>
      </c>
      <c r="BF79" s="35">
        <v>0.31843749999999998</v>
      </c>
      <c r="BG79" s="33">
        <v>8</v>
      </c>
      <c r="BH79" s="35">
        <v>0.32180555555555557</v>
      </c>
      <c r="BI79" s="33">
        <v>7</v>
      </c>
      <c r="BJ79" s="35">
        <v>0.32605324074074077</v>
      </c>
      <c r="BK79" s="33">
        <v>6</v>
      </c>
      <c r="BL79" s="35">
        <v>0.34112268518518518</v>
      </c>
      <c r="BM79" s="33">
        <v>5</v>
      </c>
      <c r="BN79" s="35">
        <v>0.35271990740740744</v>
      </c>
      <c r="BO79" s="33">
        <v>4</v>
      </c>
      <c r="BP79" s="35">
        <v>0.36273148148148149</v>
      </c>
      <c r="BQ79" s="33">
        <v>3</v>
      </c>
      <c r="BR79" s="35">
        <v>0.36850694444444443</v>
      </c>
      <c r="BS79" s="33">
        <v>2</v>
      </c>
      <c r="BT79" s="35">
        <v>0.3758333333333333</v>
      </c>
      <c r="BU79" s="33">
        <v>1</v>
      </c>
      <c r="BV79" s="35">
        <v>0.38038194444444445</v>
      </c>
      <c r="BW79" s="33" t="s">
        <v>12</v>
      </c>
      <c r="BX79" s="35">
        <v>0.38414351851851852</v>
      </c>
      <c r="BY79" s="33">
        <v>62</v>
      </c>
      <c r="BZ79" s="35">
        <v>0.39337962962962963</v>
      </c>
      <c r="CA79" s="33" t="s">
        <v>13</v>
      </c>
      <c r="CB79" s="35">
        <v>0.41462962962962963</v>
      </c>
      <c r="CC79" s="33" t="s">
        <v>14</v>
      </c>
      <c r="CD79" s="35">
        <v>0.41462962962962963</v>
      </c>
      <c r="CE79" s="33" t="s">
        <v>15</v>
      </c>
      <c r="CF79" s="35">
        <v>0.43471064814814814</v>
      </c>
    </row>
    <row r="80" spans="1:98" x14ac:dyDescent="0.2">
      <c r="A80" s="33">
        <v>37</v>
      </c>
      <c r="B80" s="34" t="s">
        <v>66</v>
      </c>
      <c r="C80" s="33">
        <v>79</v>
      </c>
      <c r="D80" s="33" t="s">
        <v>131</v>
      </c>
      <c r="E80" s="33" t="s">
        <v>133</v>
      </c>
      <c r="F80" s="33">
        <v>40</v>
      </c>
      <c r="G80" s="33">
        <v>0</v>
      </c>
      <c r="H80" s="33">
        <v>1800</v>
      </c>
      <c r="I80" s="35">
        <v>0.72822916666666659</v>
      </c>
      <c r="J80" s="33">
        <f>COUNTA($M80:$AAA80)/2-COUNTIF($M80:$AAA80,"OS")-COUNTIF($M80:$AAA80,"OF")-COUNTIF($M80:$AAA80,"MOS")-COUNTIF($M80:$AAA80,"MOF")-COUNTIF($M80:$AAA80,"D2S")-COUNTIF($M80:$AAA80,"FD1")-COUNTIF($M80:$AAA80,"FD2")</f>
        <v>29</v>
      </c>
      <c r="K80" s="37">
        <f>H80/J80</f>
        <v>62.068965517241381</v>
      </c>
      <c r="M80" s="33">
        <v>45</v>
      </c>
      <c r="N80" s="35">
        <v>3.9768518518518516E-2</v>
      </c>
      <c r="O80" s="33">
        <v>55</v>
      </c>
      <c r="P80" s="35">
        <v>6.2881944444444449E-2</v>
      </c>
      <c r="Q80" s="33">
        <v>96</v>
      </c>
      <c r="R80" s="35">
        <v>7.2384259259259259E-2</v>
      </c>
      <c r="S80" s="33">
        <v>46</v>
      </c>
      <c r="T80" s="35">
        <v>9.2476851851851852E-2</v>
      </c>
      <c r="U80" s="33">
        <v>77</v>
      </c>
      <c r="V80" s="35">
        <v>0.13479166666666667</v>
      </c>
      <c r="W80" s="33">
        <v>38</v>
      </c>
      <c r="X80" s="35">
        <v>0.17834490740740741</v>
      </c>
      <c r="Y80" s="33">
        <v>99</v>
      </c>
      <c r="Z80" s="35">
        <v>0.19548611111111111</v>
      </c>
      <c r="AA80" s="33">
        <v>69</v>
      </c>
      <c r="AB80" s="35">
        <v>0.22243055555555555</v>
      </c>
      <c r="AC80" s="33">
        <v>89</v>
      </c>
      <c r="AD80" s="35">
        <v>0.24107638888888891</v>
      </c>
      <c r="AE80" s="33">
        <v>86</v>
      </c>
      <c r="AF80" s="35">
        <v>0.25612268518518516</v>
      </c>
      <c r="AG80" s="33">
        <v>100</v>
      </c>
      <c r="AH80" s="35">
        <v>0.32444444444444448</v>
      </c>
      <c r="AI80" s="33" t="s">
        <v>13</v>
      </c>
      <c r="AJ80" s="35">
        <v>0.32616898148148149</v>
      </c>
      <c r="AK80" s="33" t="s">
        <v>14</v>
      </c>
      <c r="AL80" s="35">
        <v>0.32616898148148149</v>
      </c>
      <c r="AM80" s="33">
        <v>30</v>
      </c>
      <c r="AN80" s="35">
        <v>0.34679398148148149</v>
      </c>
      <c r="AO80" s="33">
        <v>70</v>
      </c>
      <c r="AP80" s="35">
        <v>0.35956018518518523</v>
      </c>
      <c r="AQ80" s="33">
        <v>53</v>
      </c>
      <c r="AR80" s="35">
        <v>0.37119212962962966</v>
      </c>
      <c r="AS80" s="33">
        <v>84</v>
      </c>
      <c r="AT80" s="35">
        <v>0.38138888888888883</v>
      </c>
      <c r="AU80" s="33">
        <v>33</v>
      </c>
      <c r="AV80" s="35">
        <v>0.39506944444444447</v>
      </c>
      <c r="AW80" s="33">
        <v>63</v>
      </c>
      <c r="AX80" s="35">
        <v>0.40812500000000002</v>
      </c>
      <c r="AY80" s="33" t="s">
        <v>4</v>
      </c>
      <c r="AZ80" s="35">
        <v>0.50377314814814811</v>
      </c>
      <c r="BA80" s="33" t="s">
        <v>7</v>
      </c>
      <c r="BB80" s="35">
        <v>0.51287037037037042</v>
      </c>
      <c r="BC80" s="33" t="s">
        <v>6</v>
      </c>
      <c r="BD80" s="35">
        <v>0.52050925925925928</v>
      </c>
      <c r="BE80" s="33" t="s">
        <v>5</v>
      </c>
      <c r="BF80" s="35">
        <v>0.53206018518518516</v>
      </c>
      <c r="BG80" s="33" t="s">
        <v>8</v>
      </c>
      <c r="BH80" s="35">
        <v>0.54987268518518517</v>
      </c>
      <c r="BI80" s="33" t="s">
        <v>9</v>
      </c>
      <c r="BJ80" s="35">
        <v>0.56283564814814813</v>
      </c>
      <c r="BK80" s="33" t="s">
        <v>10</v>
      </c>
      <c r="BL80" s="35">
        <v>0.57050925925925922</v>
      </c>
      <c r="BM80" s="33">
        <v>62</v>
      </c>
      <c r="BN80" s="35">
        <v>0.59608796296296296</v>
      </c>
      <c r="BO80" s="33">
        <v>93</v>
      </c>
      <c r="BP80" s="35">
        <v>0.61476851851851855</v>
      </c>
      <c r="BQ80" s="33">
        <v>103</v>
      </c>
      <c r="BR80" s="35">
        <v>0.64456018518518521</v>
      </c>
      <c r="BS80" s="33" t="s">
        <v>11</v>
      </c>
      <c r="BT80" s="35">
        <v>0.66116898148148151</v>
      </c>
      <c r="BU80" s="33">
        <v>1</v>
      </c>
      <c r="BV80" s="35">
        <v>0.66766203703703697</v>
      </c>
      <c r="BW80" s="33">
        <v>2</v>
      </c>
      <c r="BX80" s="35">
        <v>0.6740624999999999</v>
      </c>
      <c r="BY80" s="33">
        <v>3</v>
      </c>
      <c r="BZ80" s="35">
        <v>0.68281249999999993</v>
      </c>
      <c r="CA80" s="33">
        <v>4</v>
      </c>
      <c r="CB80" s="35">
        <v>0.68763888888888891</v>
      </c>
      <c r="CC80" s="33" t="s">
        <v>12</v>
      </c>
      <c r="CD80" s="35">
        <v>0.70225694444444453</v>
      </c>
      <c r="CE80" s="33" t="s">
        <v>15</v>
      </c>
      <c r="CF80" s="35">
        <v>0.72822916666666659</v>
      </c>
    </row>
    <row r="81" spans="1:88" x14ac:dyDescent="0.2">
      <c r="A81" s="33">
        <v>67</v>
      </c>
      <c r="B81" s="34" t="s">
        <v>23</v>
      </c>
      <c r="C81" s="33">
        <v>80</v>
      </c>
      <c r="D81" s="33" t="s">
        <v>130</v>
      </c>
      <c r="E81" s="33" t="s">
        <v>133</v>
      </c>
      <c r="F81" s="33">
        <v>9</v>
      </c>
      <c r="G81" s="33">
        <v>0</v>
      </c>
      <c r="H81" s="33">
        <v>1780</v>
      </c>
      <c r="I81" s="35">
        <v>0.52623842592592596</v>
      </c>
      <c r="J81" s="33">
        <f>COUNTA($M81:$AAA81)/2-COUNTIF($M81:$AAA81,"OS")-COUNTIF($M81:$AAA81,"OF")-COUNTIF($M81:$AAA81,"MOS")-COUNTIF($M81:$AAA81,"MOF")-COUNTIF($M81:$AAA81,"D2S")-COUNTIF($M81:$AAA81,"FD1")-COUNTIF($M81:$AAA81,"FD2")</f>
        <v>30</v>
      </c>
      <c r="K81" s="37">
        <f>H81/J81</f>
        <v>59.333333333333336</v>
      </c>
      <c r="M81" s="33">
        <v>100</v>
      </c>
      <c r="N81" s="35">
        <v>1.8020833333333333E-2</v>
      </c>
      <c r="O81" s="33">
        <v>53</v>
      </c>
      <c r="P81" s="35">
        <v>3.1805555555555552E-2</v>
      </c>
      <c r="Q81" s="33">
        <v>33</v>
      </c>
      <c r="R81" s="35">
        <v>3.6990740740740741E-2</v>
      </c>
      <c r="S81" s="33">
        <v>62</v>
      </c>
      <c r="T81" s="35">
        <v>4.7291666666666669E-2</v>
      </c>
      <c r="U81" s="33">
        <v>63</v>
      </c>
      <c r="V81" s="35">
        <v>6.6053240740740746E-2</v>
      </c>
      <c r="W81" s="33">
        <v>93</v>
      </c>
      <c r="X81" s="35">
        <v>8.1493055555555555E-2</v>
      </c>
      <c r="Y81" s="33">
        <v>103</v>
      </c>
      <c r="Z81" s="35">
        <v>0.1130324074074074</v>
      </c>
      <c r="AA81" s="33" t="s">
        <v>11</v>
      </c>
      <c r="AB81" s="35">
        <v>0.13296296296296298</v>
      </c>
      <c r="AC81" s="33">
        <v>1</v>
      </c>
      <c r="AD81" s="35">
        <v>0.13800925925925925</v>
      </c>
      <c r="AE81" s="33">
        <v>2</v>
      </c>
      <c r="AF81" s="35">
        <v>0.14354166666666665</v>
      </c>
      <c r="AG81" s="33">
        <v>3</v>
      </c>
      <c r="AH81" s="35">
        <v>0.15031249999999999</v>
      </c>
      <c r="AI81" s="33">
        <v>4</v>
      </c>
      <c r="AJ81" s="35">
        <v>0.1555324074074074</v>
      </c>
      <c r="AK81" s="33">
        <v>5</v>
      </c>
      <c r="AL81" s="35">
        <v>0.17052083333333334</v>
      </c>
      <c r="AM81" s="33">
        <v>6</v>
      </c>
      <c r="AN81" s="35">
        <v>0.18486111111111111</v>
      </c>
      <c r="AO81" s="33">
        <v>7</v>
      </c>
      <c r="AP81" s="35">
        <v>0.19903935185185184</v>
      </c>
      <c r="AQ81" s="33">
        <v>8</v>
      </c>
      <c r="AR81" s="35">
        <v>0.20377314814814815</v>
      </c>
      <c r="AS81" s="33">
        <v>9</v>
      </c>
      <c r="AT81" s="35">
        <v>0.20701388888888891</v>
      </c>
      <c r="AU81" s="33">
        <v>10</v>
      </c>
      <c r="AV81" s="35">
        <v>0.22025462962962963</v>
      </c>
      <c r="AW81" s="33" t="s">
        <v>12</v>
      </c>
      <c r="AX81" s="35">
        <v>0.2442013888888889</v>
      </c>
      <c r="AY81" s="33">
        <v>72</v>
      </c>
      <c r="AZ81" s="35">
        <v>0.25296296296296295</v>
      </c>
      <c r="BA81" s="33">
        <v>101</v>
      </c>
      <c r="BB81" s="35">
        <v>0.26871527777777776</v>
      </c>
      <c r="BC81" s="33">
        <v>82</v>
      </c>
      <c r="BD81" s="35">
        <v>0.29002314814814817</v>
      </c>
      <c r="BE81" s="33">
        <v>94</v>
      </c>
      <c r="BF81" s="35">
        <v>0.31619212962962967</v>
      </c>
      <c r="BG81" s="33">
        <v>40</v>
      </c>
      <c r="BH81" s="35">
        <v>0.3354861111111111</v>
      </c>
      <c r="BI81" s="33" t="s">
        <v>13</v>
      </c>
      <c r="BJ81" s="35">
        <v>0.3475347222222222</v>
      </c>
      <c r="BK81" s="33" t="s">
        <v>14</v>
      </c>
      <c r="BL81" s="35">
        <v>0.3475347222222222</v>
      </c>
      <c r="BM81" s="33">
        <v>30</v>
      </c>
      <c r="BN81" s="35">
        <v>0.36489583333333336</v>
      </c>
      <c r="BO81" s="33">
        <v>36</v>
      </c>
      <c r="BP81" s="35">
        <v>0.37268518518518517</v>
      </c>
      <c r="BQ81" s="33">
        <v>74</v>
      </c>
      <c r="BR81" s="35">
        <v>0.39937500000000004</v>
      </c>
      <c r="BS81" s="33">
        <v>35</v>
      </c>
      <c r="BT81" s="35">
        <v>0.40856481481481483</v>
      </c>
      <c r="BU81" s="33">
        <v>104</v>
      </c>
      <c r="BV81" s="35">
        <v>0.43627314814814816</v>
      </c>
      <c r="BW81" s="33">
        <v>54</v>
      </c>
      <c r="BX81" s="35">
        <v>0.46306712962962965</v>
      </c>
      <c r="BY81" s="33">
        <v>64</v>
      </c>
      <c r="BZ81" s="35">
        <v>0.47567129629629629</v>
      </c>
      <c r="CA81" s="33">
        <v>44</v>
      </c>
      <c r="CB81" s="35">
        <v>0.49502314814814818</v>
      </c>
      <c r="CC81" s="33" t="s">
        <v>15</v>
      </c>
      <c r="CD81" s="35">
        <v>0.52623842592592596</v>
      </c>
    </row>
    <row r="82" spans="1:88" x14ac:dyDescent="0.2">
      <c r="A82" s="33">
        <v>118</v>
      </c>
      <c r="B82" s="34" t="s">
        <v>119</v>
      </c>
      <c r="C82" s="33">
        <v>81</v>
      </c>
      <c r="D82" s="33" t="s">
        <v>131</v>
      </c>
      <c r="E82" s="33" t="s">
        <v>73</v>
      </c>
      <c r="F82" s="33">
        <v>12</v>
      </c>
      <c r="G82" s="33">
        <v>0</v>
      </c>
      <c r="H82" s="33">
        <v>1750</v>
      </c>
      <c r="I82" s="35">
        <v>0.43031250000000004</v>
      </c>
      <c r="J82" s="33">
        <f>COUNTA($M82:$AAA82)/2-COUNTIF($M82:$AAA82,"OS")-COUNTIF($M82:$AAA82,"OF")-COUNTIF($M82:$AAA82,"MOS")-COUNTIF($M82:$AAA82,"MOF")-COUNTIF($M82:$AAA82,"D2S")-COUNTIF($M82:$AAA82,"FD1")-COUNTIF($M82:$AAA82,"FD2")</f>
        <v>28</v>
      </c>
      <c r="K82" s="37">
        <f>H82/J82</f>
        <v>62.5</v>
      </c>
      <c r="M82" s="33">
        <v>70</v>
      </c>
      <c r="N82" s="35">
        <v>6.6319444444444446E-3</v>
      </c>
      <c r="O82" s="33">
        <v>41</v>
      </c>
      <c r="P82" s="35">
        <v>1.4374999999999999E-2</v>
      </c>
      <c r="Q82" s="33">
        <v>94</v>
      </c>
      <c r="R82" s="35">
        <v>3.1180555555555555E-2</v>
      </c>
      <c r="S82" s="33">
        <v>61</v>
      </c>
      <c r="T82" s="35">
        <v>4.6805555555555552E-2</v>
      </c>
      <c r="U82" s="33">
        <v>71</v>
      </c>
      <c r="V82" s="35">
        <v>5.3275462962962962E-2</v>
      </c>
      <c r="W82" s="33">
        <v>51</v>
      </c>
      <c r="X82" s="35">
        <v>7.0625000000000007E-2</v>
      </c>
      <c r="Y82" s="33">
        <v>91</v>
      </c>
      <c r="Z82" s="35">
        <v>7.7766203703703699E-2</v>
      </c>
      <c r="AA82" s="33">
        <v>54</v>
      </c>
      <c r="AB82" s="35">
        <v>8.9756944444444445E-2</v>
      </c>
      <c r="AC82" s="33">
        <v>64</v>
      </c>
      <c r="AD82" s="35">
        <v>0.10623842592592592</v>
      </c>
      <c r="AE82" s="33">
        <v>44</v>
      </c>
      <c r="AF82" s="35">
        <v>0.1196875</v>
      </c>
      <c r="AG82" s="33">
        <v>104</v>
      </c>
      <c r="AH82" s="35">
        <v>0.14537037037037037</v>
      </c>
      <c r="AI82" s="33">
        <v>74</v>
      </c>
      <c r="AJ82" s="35">
        <v>0.16343749999999999</v>
      </c>
      <c r="AK82" s="33">
        <v>35</v>
      </c>
      <c r="AL82" s="35">
        <v>0.16920138888888889</v>
      </c>
      <c r="AM82" s="33">
        <v>36</v>
      </c>
      <c r="AN82" s="35">
        <v>0.19561342592592593</v>
      </c>
      <c r="AO82" s="33">
        <v>75</v>
      </c>
      <c r="AP82" s="35">
        <v>0.21289351851851854</v>
      </c>
      <c r="AQ82" s="33">
        <v>65</v>
      </c>
      <c r="AR82" s="35">
        <v>0.22635416666666666</v>
      </c>
      <c r="AS82" s="33">
        <v>95</v>
      </c>
      <c r="AT82" s="35">
        <v>0.24287037037037038</v>
      </c>
      <c r="AU82" s="33">
        <v>55</v>
      </c>
      <c r="AV82" s="35">
        <v>0.26190972222222225</v>
      </c>
      <c r="AW82" s="33">
        <v>96</v>
      </c>
      <c r="AX82" s="35">
        <v>0.27050925925925923</v>
      </c>
      <c r="AY82" s="33">
        <v>56</v>
      </c>
      <c r="AZ82" s="35">
        <v>0.27872685185185186</v>
      </c>
      <c r="BA82" s="33">
        <v>86</v>
      </c>
      <c r="BB82" s="35">
        <v>0.29033564814814816</v>
      </c>
      <c r="BC82" s="33">
        <v>89</v>
      </c>
      <c r="BD82" s="35">
        <v>0.29881944444444447</v>
      </c>
      <c r="BE82" s="33">
        <v>49</v>
      </c>
      <c r="BF82" s="35">
        <v>0.31718750000000001</v>
      </c>
      <c r="BG82" s="33">
        <v>39</v>
      </c>
      <c r="BH82" s="35">
        <v>0.32798611111111109</v>
      </c>
      <c r="BI82" s="33">
        <v>69</v>
      </c>
      <c r="BJ82" s="35">
        <v>0.33703703703703702</v>
      </c>
      <c r="BK82" s="33">
        <v>78</v>
      </c>
      <c r="BL82" s="35">
        <v>0.35137731481481477</v>
      </c>
      <c r="BM82" s="33">
        <v>76</v>
      </c>
      <c r="BN82" s="35">
        <v>0.36402777777777778</v>
      </c>
      <c r="BO82" s="33">
        <v>60</v>
      </c>
      <c r="BP82" s="35">
        <v>0.39717592592592593</v>
      </c>
      <c r="BQ82" s="33" t="s">
        <v>13</v>
      </c>
      <c r="BR82" s="35">
        <v>0.41016203703703707</v>
      </c>
      <c r="BS82" s="33" t="s">
        <v>14</v>
      </c>
      <c r="BT82" s="35">
        <v>0.41016203703703707</v>
      </c>
      <c r="BU82" s="33" t="s">
        <v>15</v>
      </c>
      <c r="BV82" s="35">
        <v>0.43031250000000004</v>
      </c>
    </row>
    <row r="83" spans="1:88" x14ac:dyDescent="0.2">
      <c r="A83" s="33">
        <v>46</v>
      </c>
      <c r="B83" s="34" t="s">
        <v>176</v>
      </c>
      <c r="C83" s="33">
        <v>82</v>
      </c>
      <c r="D83" s="33" t="s">
        <v>132</v>
      </c>
      <c r="E83" s="33" t="s">
        <v>73</v>
      </c>
      <c r="F83" s="33">
        <v>13</v>
      </c>
      <c r="G83" s="33">
        <v>0</v>
      </c>
      <c r="H83" s="33">
        <v>1730</v>
      </c>
      <c r="I83" s="39">
        <v>1.2889236111111111</v>
      </c>
      <c r="J83" s="33">
        <f>COUNTA($M83:$AAA83)/2-COUNTIF($M83:$AAA83,"OS")-COUNTIF($M83:$AAA83,"OF")-COUNTIF($M83:$AAA83,"MOS")-COUNTIF($M83:$AAA83,"MOF")-COUNTIF($M83:$AAA83,"D2S")-COUNTIF($M83:$AAA83,"FD1")-COUNTIF($M83:$AAA83,"FD2")</f>
        <v>28</v>
      </c>
      <c r="K83" s="37">
        <f>H83/J83</f>
        <v>61.785714285714285</v>
      </c>
      <c r="M83" s="33">
        <v>60</v>
      </c>
      <c r="N83" s="35">
        <v>1.2233796296296296E-2</v>
      </c>
      <c r="O83" s="33">
        <v>50</v>
      </c>
      <c r="P83" s="35">
        <v>2.2916666666666669E-2</v>
      </c>
      <c r="Q83" s="33">
        <v>90</v>
      </c>
      <c r="R83" s="35">
        <v>3.2222222222222222E-2</v>
      </c>
      <c r="S83" s="33">
        <v>45</v>
      </c>
      <c r="T83" s="35">
        <v>4.0787037037037038E-2</v>
      </c>
      <c r="U83" s="33">
        <v>66</v>
      </c>
      <c r="V83" s="35">
        <v>5.1817129629629623E-2</v>
      </c>
      <c r="W83" s="33">
        <v>46</v>
      </c>
      <c r="X83" s="35">
        <v>6.2858796296296301E-2</v>
      </c>
      <c r="Y83" s="33">
        <v>76</v>
      </c>
      <c r="Z83" s="35">
        <v>0.10781249999999999</v>
      </c>
      <c r="AA83" s="33">
        <v>78</v>
      </c>
      <c r="AB83" s="35">
        <v>0.14201388888888888</v>
      </c>
      <c r="AC83" s="33">
        <v>69</v>
      </c>
      <c r="AD83" s="35">
        <v>0.16335648148148149</v>
      </c>
      <c r="AE83" s="33">
        <v>39</v>
      </c>
      <c r="AF83" s="35">
        <v>0.17607638888888888</v>
      </c>
      <c r="AG83" s="33">
        <v>49</v>
      </c>
      <c r="AH83" s="35">
        <v>0.22062499999999999</v>
      </c>
      <c r="AI83" s="33">
        <v>86</v>
      </c>
      <c r="AJ83" s="35">
        <v>0.23461805555555557</v>
      </c>
      <c r="AK83" s="33">
        <v>30</v>
      </c>
      <c r="AL83" s="35">
        <v>0.28152777777777777</v>
      </c>
      <c r="AM83" s="33">
        <v>100</v>
      </c>
      <c r="AN83" s="35">
        <v>0.30562499999999998</v>
      </c>
      <c r="AO83" s="33" t="s">
        <v>13</v>
      </c>
      <c r="AP83" s="35">
        <v>0.30754629629629632</v>
      </c>
      <c r="AQ83" s="33" t="s">
        <v>15</v>
      </c>
      <c r="AR83" s="39">
        <v>1.0100810185185185</v>
      </c>
      <c r="AS83" s="33">
        <v>53</v>
      </c>
      <c r="AT83" s="39">
        <v>1.0123958333333334</v>
      </c>
      <c r="AU83" s="33">
        <v>33</v>
      </c>
      <c r="AV83" s="39">
        <v>1.0159259259259259</v>
      </c>
      <c r="AW83" s="33" t="s">
        <v>4</v>
      </c>
      <c r="AX83" s="39">
        <v>1.0310648148148147</v>
      </c>
      <c r="AY83" s="33" t="s">
        <v>9</v>
      </c>
      <c r="AZ83" s="39">
        <v>1.0369791666666666</v>
      </c>
      <c r="BA83" s="33" t="s">
        <v>8</v>
      </c>
      <c r="BB83" s="39">
        <v>1.0491435185185185</v>
      </c>
      <c r="BC83" s="33" t="s">
        <v>6</v>
      </c>
      <c r="BD83" s="39">
        <v>1.0598842592592592</v>
      </c>
      <c r="BE83" s="33" t="s">
        <v>7</v>
      </c>
      <c r="BF83" s="39">
        <v>1.0713888888888889</v>
      </c>
      <c r="BG83" s="33" t="s">
        <v>5</v>
      </c>
      <c r="BH83" s="39">
        <v>1.0810763888888888</v>
      </c>
      <c r="BI83" s="33" t="s">
        <v>10</v>
      </c>
      <c r="BJ83" s="39">
        <v>1.0865856481481482</v>
      </c>
      <c r="BK83" s="33">
        <v>73</v>
      </c>
      <c r="BL83" s="39">
        <v>1.1371875</v>
      </c>
      <c r="BM83" s="33">
        <v>101</v>
      </c>
      <c r="BN83" s="39">
        <v>1.2050231481481481</v>
      </c>
      <c r="BO83" s="33">
        <v>82</v>
      </c>
      <c r="BP83" s="39">
        <v>1.2151620370370371</v>
      </c>
      <c r="BQ83" s="33">
        <v>72</v>
      </c>
      <c r="BR83" s="39">
        <v>1.2368171296296298</v>
      </c>
      <c r="BS83" s="33">
        <v>62</v>
      </c>
      <c r="BT83" s="39">
        <v>1.2476041666666666</v>
      </c>
      <c r="BU83" s="33">
        <v>84</v>
      </c>
      <c r="BV83" s="39">
        <v>1.262337962962963</v>
      </c>
      <c r="BW83" s="33">
        <v>70</v>
      </c>
      <c r="BX83" s="39">
        <v>1.275798611111111</v>
      </c>
    </row>
    <row r="84" spans="1:88" x14ac:dyDescent="0.2">
      <c r="A84" s="33">
        <v>31</v>
      </c>
      <c r="B84" s="34" t="s">
        <v>24</v>
      </c>
      <c r="C84" s="33">
        <v>83</v>
      </c>
      <c r="D84" s="33" t="s">
        <v>130</v>
      </c>
      <c r="E84" s="33" t="s">
        <v>133</v>
      </c>
      <c r="F84" s="33">
        <v>10</v>
      </c>
      <c r="G84" s="33">
        <v>0</v>
      </c>
      <c r="H84" s="33">
        <v>1720</v>
      </c>
      <c r="I84" s="35">
        <v>0.56374999999999997</v>
      </c>
      <c r="J84" s="33">
        <f>COUNTA($M84:$AAA84)/2-COUNTIF($M84:$AAA84,"OS")-COUNTIF($M84:$AAA84,"OF")-COUNTIF($M84:$AAA84,"MOS")-COUNTIF($M84:$AAA84,"MOF")-COUNTIF($M84:$AAA84,"D2S")-COUNTIF($M84:$AAA84,"FD1")-COUNTIF($M84:$AAA84,"FD2")</f>
        <v>29</v>
      </c>
      <c r="K84" s="37">
        <f>H84/J84</f>
        <v>59.310344827586206</v>
      </c>
      <c r="M84" s="33">
        <v>53</v>
      </c>
      <c r="N84" s="35">
        <v>1.1215277777777777E-2</v>
      </c>
      <c r="O84" s="33">
        <v>70</v>
      </c>
      <c r="P84" s="35">
        <v>1.9108796296296294E-2</v>
      </c>
      <c r="Q84" s="33">
        <v>41</v>
      </c>
      <c r="R84" s="35">
        <v>2.8252314814814813E-2</v>
      </c>
      <c r="S84" s="33">
        <v>85</v>
      </c>
      <c r="T84" s="35">
        <v>3.9965277777777773E-2</v>
      </c>
      <c r="U84" s="33">
        <v>40</v>
      </c>
      <c r="V84" s="35">
        <v>5.1898148148148145E-2</v>
      </c>
      <c r="W84" s="33">
        <v>36</v>
      </c>
      <c r="X84" s="35">
        <v>5.9131944444444445E-2</v>
      </c>
      <c r="Y84" s="33">
        <v>45</v>
      </c>
      <c r="Z84" s="35">
        <v>7.586805555555555E-2</v>
      </c>
      <c r="AA84" s="33">
        <v>86</v>
      </c>
      <c r="AB84" s="35">
        <v>0.12430555555555556</v>
      </c>
      <c r="AC84" s="33">
        <v>46</v>
      </c>
      <c r="AD84" s="35">
        <v>0.14146990740740742</v>
      </c>
      <c r="AE84" s="33">
        <v>66</v>
      </c>
      <c r="AF84" s="35">
        <v>0.18047453703703706</v>
      </c>
      <c r="AG84" s="33">
        <v>90</v>
      </c>
      <c r="AH84" s="35">
        <v>0.20340277777777779</v>
      </c>
      <c r="AI84" s="33">
        <v>30</v>
      </c>
      <c r="AJ84" s="35">
        <v>0.23055555555555554</v>
      </c>
      <c r="AK84" s="33">
        <v>33</v>
      </c>
      <c r="AL84" s="35">
        <v>0.28591435185185182</v>
      </c>
      <c r="AM84" s="33">
        <v>62</v>
      </c>
      <c r="AN84" s="35">
        <v>0.2964236111111111</v>
      </c>
      <c r="AO84" s="33">
        <v>92</v>
      </c>
      <c r="AP84" s="35">
        <v>0.31385416666666666</v>
      </c>
      <c r="AQ84" s="33">
        <v>42</v>
      </c>
      <c r="AR84" s="35">
        <v>0.32898148148148149</v>
      </c>
      <c r="AS84" s="33">
        <v>72</v>
      </c>
      <c r="AT84" s="35">
        <v>0.33931712962962962</v>
      </c>
      <c r="AU84" s="33">
        <v>84</v>
      </c>
      <c r="AV84" s="35">
        <v>0.35896990740740736</v>
      </c>
      <c r="AW84" s="33" t="s">
        <v>13</v>
      </c>
      <c r="AX84" s="35">
        <v>0.37579861111111112</v>
      </c>
      <c r="AY84" s="33" t="s">
        <v>14</v>
      </c>
      <c r="AZ84" s="35">
        <v>0.37579861111111112</v>
      </c>
      <c r="BA84" s="33">
        <v>101</v>
      </c>
      <c r="BB84" s="35">
        <v>0.40619212962962964</v>
      </c>
      <c r="BC84" s="33">
        <v>82</v>
      </c>
      <c r="BD84" s="35">
        <v>0.41585648148148152</v>
      </c>
      <c r="BE84" s="33">
        <v>83</v>
      </c>
      <c r="BF84" s="35">
        <v>0.42438657407407404</v>
      </c>
      <c r="BG84" s="33">
        <v>94</v>
      </c>
      <c r="BH84" s="35">
        <v>0.45348379629629632</v>
      </c>
      <c r="BI84" s="33">
        <v>34</v>
      </c>
      <c r="BJ84" s="35">
        <v>0.46458333333333335</v>
      </c>
      <c r="BK84" s="33">
        <v>51</v>
      </c>
      <c r="BL84" s="35">
        <v>0.47401620370370368</v>
      </c>
      <c r="BM84" s="33">
        <v>91</v>
      </c>
      <c r="BN84" s="35">
        <v>0.4824074074074074</v>
      </c>
      <c r="BO84" s="33">
        <v>54</v>
      </c>
      <c r="BP84" s="35">
        <v>0.49581018518518521</v>
      </c>
      <c r="BQ84" s="33">
        <v>64</v>
      </c>
      <c r="BR84" s="35">
        <v>0.50666666666666671</v>
      </c>
      <c r="BS84" s="33">
        <v>44</v>
      </c>
      <c r="BT84" s="35">
        <v>0.52177083333333341</v>
      </c>
      <c r="BU84" s="33">
        <v>35</v>
      </c>
      <c r="BV84" s="35">
        <v>0.53700231481481475</v>
      </c>
      <c r="BW84" s="33" t="s">
        <v>15</v>
      </c>
      <c r="BX84" s="35">
        <v>0.56374999999999997</v>
      </c>
    </row>
    <row r="85" spans="1:88" x14ac:dyDescent="0.2">
      <c r="A85" s="33">
        <v>123</v>
      </c>
      <c r="B85" s="34" t="s">
        <v>74</v>
      </c>
      <c r="C85" s="33">
        <v>84</v>
      </c>
      <c r="D85" s="33" t="s">
        <v>131</v>
      </c>
      <c r="E85" s="33" t="s">
        <v>133</v>
      </c>
      <c r="F85" s="33">
        <v>41</v>
      </c>
      <c r="G85" s="33">
        <v>0</v>
      </c>
      <c r="H85" s="33">
        <v>1710</v>
      </c>
      <c r="I85" s="35">
        <v>0.71381944444444445</v>
      </c>
      <c r="J85" s="33">
        <f>COUNTA($M85:$AAA85)/2-COUNTIF($M85:$AAA85,"OS")-COUNTIF($M85:$AAA85,"OF")-COUNTIF($M85:$AAA85,"MOS")-COUNTIF($M85:$AAA85,"MOF")-COUNTIF($M85:$AAA85,"D2S")-COUNTIF($M85:$AAA85,"FD1")-COUNTIF($M85:$AAA85,"FD2")</f>
        <v>31</v>
      </c>
      <c r="K85" s="37">
        <f>H85/J85</f>
        <v>55.161290322580648</v>
      </c>
      <c r="M85" s="33">
        <v>30</v>
      </c>
      <c r="N85" s="35">
        <v>1.8333333333333333E-2</v>
      </c>
      <c r="O85" s="33">
        <v>40</v>
      </c>
      <c r="P85" s="35">
        <v>2.7453703703703702E-2</v>
      </c>
      <c r="Q85" s="33">
        <v>45</v>
      </c>
      <c r="R85" s="35">
        <v>4.3564814814814813E-2</v>
      </c>
      <c r="S85" s="33">
        <v>90</v>
      </c>
      <c r="T85" s="35">
        <v>6.06712962962963E-2</v>
      </c>
      <c r="U85" s="33">
        <v>66</v>
      </c>
      <c r="V85" s="35">
        <v>9.5208333333333339E-2</v>
      </c>
      <c r="W85" s="33">
        <v>46</v>
      </c>
      <c r="X85" s="35">
        <v>0.10451388888888889</v>
      </c>
      <c r="Y85" s="33">
        <v>86</v>
      </c>
      <c r="Z85" s="35">
        <v>0.12607638888888889</v>
      </c>
      <c r="AA85" s="33">
        <v>99</v>
      </c>
      <c r="AB85" s="35">
        <v>0.21438657407407405</v>
      </c>
      <c r="AC85" s="33">
        <v>38</v>
      </c>
      <c r="AD85" s="35">
        <v>0.23130787037037037</v>
      </c>
      <c r="AE85" s="33">
        <v>78</v>
      </c>
      <c r="AF85" s="35">
        <v>0.26505787037037037</v>
      </c>
      <c r="AG85" s="33">
        <v>43</v>
      </c>
      <c r="AH85" s="35">
        <v>0.29875000000000002</v>
      </c>
      <c r="AI85" s="33" t="s">
        <v>13</v>
      </c>
      <c r="AJ85" s="35">
        <v>0.34828703703703701</v>
      </c>
      <c r="AK85" s="33" t="s">
        <v>14</v>
      </c>
      <c r="AL85" s="35">
        <v>0.34828703703703701</v>
      </c>
      <c r="AM85" s="33">
        <v>100</v>
      </c>
      <c r="AN85" s="35">
        <v>0.37549768518518517</v>
      </c>
      <c r="AO85" s="33">
        <v>53</v>
      </c>
      <c r="AP85" s="35">
        <v>0.39248842592592598</v>
      </c>
      <c r="AQ85" s="33">
        <v>33</v>
      </c>
      <c r="AR85" s="35">
        <v>0.39749999999999996</v>
      </c>
      <c r="AS85" s="33" t="s">
        <v>4</v>
      </c>
      <c r="AT85" s="35">
        <v>0.41228009259259263</v>
      </c>
      <c r="AU85" s="33" t="s">
        <v>5</v>
      </c>
      <c r="AV85" s="35">
        <v>0.42109953703703701</v>
      </c>
      <c r="AW85" s="33" t="s">
        <v>7</v>
      </c>
      <c r="AX85" s="35">
        <v>0.42936342592592597</v>
      </c>
      <c r="AY85" s="33" t="s">
        <v>6</v>
      </c>
      <c r="AZ85" s="35">
        <v>0.43715277777777778</v>
      </c>
      <c r="BA85" s="33" t="s">
        <v>8</v>
      </c>
      <c r="BB85" s="35">
        <v>0.4442592592592593</v>
      </c>
      <c r="BC85" s="33" t="s">
        <v>9</v>
      </c>
      <c r="BD85" s="35">
        <v>0.45961805555555557</v>
      </c>
      <c r="BE85" s="33" t="s">
        <v>10</v>
      </c>
      <c r="BF85" s="35">
        <v>0.46681712962962968</v>
      </c>
      <c r="BG85" s="33">
        <v>63</v>
      </c>
      <c r="BH85" s="35">
        <v>0.4788425925925926</v>
      </c>
      <c r="BI85" s="33">
        <v>62</v>
      </c>
      <c r="BJ85" s="35">
        <v>0.49407407407407411</v>
      </c>
      <c r="BK85" s="33" t="s">
        <v>11</v>
      </c>
      <c r="BL85" s="35">
        <v>0.51407407407407402</v>
      </c>
      <c r="BM85" s="33">
        <v>1</v>
      </c>
      <c r="BN85" s="35">
        <v>0.52059027777777778</v>
      </c>
      <c r="BO85" s="33">
        <v>2</v>
      </c>
      <c r="BP85" s="35">
        <v>0.52734953703703702</v>
      </c>
      <c r="BQ85" s="33">
        <v>3</v>
      </c>
      <c r="BR85" s="35">
        <v>0.53675925925925927</v>
      </c>
      <c r="BS85" s="33">
        <v>4</v>
      </c>
      <c r="BT85" s="35">
        <v>0.5470949074074074</v>
      </c>
      <c r="BU85" s="33">
        <v>5</v>
      </c>
      <c r="BV85" s="35">
        <v>0.56846064814814812</v>
      </c>
      <c r="BW85" s="33">
        <v>6</v>
      </c>
      <c r="BX85" s="35">
        <v>0.58267361111111116</v>
      </c>
      <c r="BY85" s="33">
        <v>7</v>
      </c>
      <c r="BZ85" s="35">
        <v>0.60862268518518514</v>
      </c>
      <c r="CA85" s="33">
        <v>8</v>
      </c>
      <c r="CB85" s="35">
        <v>0.61589120370370376</v>
      </c>
      <c r="CC85" s="33">
        <v>9</v>
      </c>
      <c r="CD85" s="35">
        <v>0.62193287037037037</v>
      </c>
      <c r="CE85" s="33">
        <v>10</v>
      </c>
      <c r="CF85" s="35">
        <v>0.64263888888888887</v>
      </c>
      <c r="CG85" s="33" t="s">
        <v>12</v>
      </c>
      <c r="CH85" s="35">
        <v>0.65085648148148145</v>
      </c>
      <c r="CI85" s="33" t="s">
        <v>15</v>
      </c>
      <c r="CJ85" s="35">
        <v>0.71381944444444445</v>
      </c>
    </row>
    <row r="86" spans="1:88" x14ac:dyDescent="0.2">
      <c r="A86" s="33">
        <v>13</v>
      </c>
      <c r="B86" s="34" t="s">
        <v>81</v>
      </c>
      <c r="C86" s="33">
        <v>85</v>
      </c>
      <c r="D86" s="33" t="s">
        <v>130</v>
      </c>
      <c r="E86" s="33" t="s">
        <v>73</v>
      </c>
      <c r="F86" s="33">
        <v>9</v>
      </c>
      <c r="G86" s="33">
        <v>0</v>
      </c>
      <c r="H86" s="33">
        <v>1680</v>
      </c>
      <c r="I86" s="35">
        <v>0.36155092592592591</v>
      </c>
      <c r="J86" s="33">
        <f>COUNTA($M86:$AAA86)/2-COUNTIF($M86:$AAA86,"OS")-COUNTIF($M86:$AAA86,"OF")-COUNTIF($M86:$AAA86,"MOS")-COUNTIF($M86:$AAA86,"MOF")-COUNTIF($M86:$AAA86,"D2S")-COUNTIF($M86:$AAA86,"FD1")-COUNTIF($M86:$AAA86,"FD2")</f>
        <v>27</v>
      </c>
      <c r="K86" s="37">
        <f>H86/J86</f>
        <v>62.222222222222221</v>
      </c>
      <c r="M86" s="33">
        <v>53</v>
      </c>
      <c r="N86" s="35">
        <v>1.5729166666666666E-2</v>
      </c>
      <c r="O86" s="33">
        <v>33</v>
      </c>
      <c r="P86" s="35">
        <v>1.9456018518518518E-2</v>
      </c>
      <c r="Q86" s="33" t="s">
        <v>4</v>
      </c>
      <c r="R86" s="35">
        <v>3.0011574074074076E-2</v>
      </c>
      <c r="S86" s="33" t="s">
        <v>5</v>
      </c>
      <c r="T86" s="35">
        <v>4.0949074074074075E-2</v>
      </c>
      <c r="U86" s="33" t="s">
        <v>6</v>
      </c>
      <c r="V86" s="35">
        <v>5.136574074074074E-2</v>
      </c>
      <c r="W86" s="33" t="s">
        <v>7</v>
      </c>
      <c r="X86" s="35">
        <v>5.6666666666666671E-2</v>
      </c>
      <c r="Y86" s="33" t="s">
        <v>8</v>
      </c>
      <c r="Z86" s="35">
        <v>6.3148148148148148E-2</v>
      </c>
      <c r="AA86" s="33" t="s">
        <v>9</v>
      </c>
      <c r="AB86" s="35">
        <v>7.3275462962962959E-2</v>
      </c>
      <c r="AC86" s="33" t="s">
        <v>10</v>
      </c>
      <c r="AD86" s="35">
        <v>7.9687500000000008E-2</v>
      </c>
      <c r="AE86" s="33">
        <v>63</v>
      </c>
      <c r="AF86" s="35">
        <v>0.12077546296296297</v>
      </c>
      <c r="AG86" s="33">
        <v>62</v>
      </c>
      <c r="AH86" s="35">
        <v>0.13756944444444444</v>
      </c>
      <c r="AI86" s="33">
        <v>93</v>
      </c>
      <c r="AJ86" s="35">
        <v>0.15403935185185186</v>
      </c>
      <c r="AK86" s="33">
        <v>103</v>
      </c>
      <c r="AL86" s="35">
        <v>0.16809027777777777</v>
      </c>
      <c r="AM86" s="33" t="s">
        <v>11</v>
      </c>
      <c r="AN86" s="35">
        <v>0.18770833333333334</v>
      </c>
      <c r="AO86" s="33">
        <v>1</v>
      </c>
      <c r="AP86" s="35">
        <v>0.19114583333333335</v>
      </c>
      <c r="AQ86" s="33">
        <v>2</v>
      </c>
      <c r="AR86" s="35">
        <v>0.19681712962962963</v>
      </c>
      <c r="AS86" s="33">
        <v>3</v>
      </c>
      <c r="AT86" s="35">
        <v>0.20314814814814816</v>
      </c>
      <c r="AU86" s="33">
        <v>4</v>
      </c>
      <c r="AV86" s="35">
        <v>0.20761574074074074</v>
      </c>
      <c r="AW86" s="33">
        <v>5</v>
      </c>
      <c r="AX86" s="35">
        <v>0.22120370370370371</v>
      </c>
      <c r="AY86" s="33">
        <v>6</v>
      </c>
      <c r="AZ86" s="35">
        <v>0.2310763888888889</v>
      </c>
      <c r="BA86" s="33">
        <v>7</v>
      </c>
      <c r="BB86" s="35">
        <v>0.24164351851851851</v>
      </c>
      <c r="BC86" s="33">
        <v>8</v>
      </c>
      <c r="BD86" s="35">
        <v>0.24791666666666667</v>
      </c>
      <c r="BE86" s="33">
        <v>9</v>
      </c>
      <c r="BF86" s="35">
        <v>0.25208333333333333</v>
      </c>
      <c r="BG86" s="33">
        <v>10</v>
      </c>
      <c r="BH86" s="35">
        <v>0.26519675925925928</v>
      </c>
      <c r="BI86" s="33" t="s">
        <v>12</v>
      </c>
      <c r="BJ86" s="35">
        <v>0.27128472222222222</v>
      </c>
      <c r="BK86" s="33">
        <v>92</v>
      </c>
      <c r="BL86" s="35">
        <v>0.28265046296296298</v>
      </c>
      <c r="BM86" s="33">
        <v>72</v>
      </c>
      <c r="BN86" s="35">
        <v>0.29582175925925924</v>
      </c>
      <c r="BO86" s="33">
        <v>101</v>
      </c>
      <c r="BP86" s="35">
        <v>0.31157407407407406</v>
      </c>
      <c r="BQ86" s="33">
        <v>82</v>
      </c>
      <c r="BR86" s="35">
        <v>0.32145833333333335</v>
      </c>
      <c r="BS86" s="33">
        <v>84</v>
      </c>
      <c r="BT86" s="35">
        <v>0.33853009259259265</v>
      </c>
      <c r="BU86" s="33">
        <v>70</v>
      </c>
      <c r="BV86" s="35">
        <v>0.34620370370370374</v>
      </c>
      <c r="BW86" s="33" t="s">
        <v>13</v>
      </c>
      <c r="BX86" s="35">
        <v>0.36155092592592591</v>
      </c>
      <c r="BY86" s="33" t="s">
        <v>14</v>
      </c>
      <c r="BZ86" s="35">
        <v>0.36155092592592591</v>
      </c>
    </row>
    <row r="87" spans="1:88" x14ac:dyDescent="0.2">
      <c r="A87" s="33">
        <v>115</v>
      </c>
      <c r="B87" s="34" t="s">
        <v>178</v>
      </c>
      <c r="C87" s="33">
        <v>86</v>
      </c>
      <c r="D87" s="33" t="s">
        <v>131</v>
      </c>
      <c r="E87" s="33" t="s">
        <v>73</v>
      </c>
      <c r="F87" s="33">
        <v>13</v>
      </c>
      <c r="G87" s="33">
        <v>0</v>
      </c>
      <c r="H87" s="33">
        <v>1680</v>
      </c>
      <c r="I87" s="35">
        <v>0.39129629629629631</v>
      </c>
      <c r="J87" s="33">
        <f>COUNTA($M87:$AAA87)/2-COUNTIF($M87:$AAA87,"OS")-COUNTIF($M87:$AAA87,"OF")-COUNTIF($M87:$AAA87,"MOS")-COUNTIF($M87:$AAA87,"MOF")-COUNTIF($M87:$AAA87,"D2S")-COUNTIF($M87:$AAA87,"FD1")-COUNTIF($M87:$AAA87,"FD2")</f>
        <v>28</v>
      </c>
      <c r="K87" s="37">
        <f>H87/J87</f>
        <v>60</v>
      </c>
      <c r="M87" s="33">
        <v>100</v>
      </c>
      <c r="N87" s="35">
        <v>2.2962962962962966E-2</v>
      </c>
      <c r="O87" s="33">
        <v>53</v>
      </c>
      <c r="P87" s="35">
        <v>3.3333333333333333E-2</v>
      </c>
      <c r="Q87" s="33">
        <v>84</v>
      </c>
      <c r="R87" s="35">
        <v>4.2152777777777782E-2</v>
      </c>
      <c r="S87" s="33">
        <v>41</v>
      </c>
      <c r="T87" s="35">
        <v>5.2824074074074079E-2</v>
      </c>
      <c r="U87" s="33">
        <v>82</v>
      </c>
      <c r="V87" s="35">
        <v>7.8356481481481485E-2</v>
      </c>
      <c r="W87" s="33">
        <v>80</v>
      </c>
      <c r="X87" s="35">
        <v>8.4918981481481484E-2</v>
      </c>
      <c r="Y87" s="33">
        <v>101</v>
      </c>
      <c r="Z87" s="35">
        <v>9.8344907407407409E-2</v>
      </c>
      <c r="AA87" s="33">
        <v>72</v>
      </c>
      <c r="AB87" s="35">
        <v>0.11025462962962962</v>
      </c>
      <c r="AC87" s="33">
        <v>42</v>
      </c>
      <c r="AD87" s="35">
        <v>0.12090277777777779</v>
      </c>
      <c r="AE87" s="33">
        <v>31</v>
      </c>
      <c r="AF87" s="35">
        <v>0.12780092592592593</v>
      </c>
      <c r="AG87" s="33">
        <v>32</v>
      </c>
      <c r="AH87" s="35">
        <v>0.14146990740740742</v>
      </c>
      <c r="AI87" s="33">
        <v>102</v>
      </c>
      <c r="AJ87" s="35">
        <v>0.15896990740740741</v>
      </c>
      <c r="AK87" s="33">
        <v>52</v>
      </c>
      <c r="AL87" s="35">
        <v>0.18361111111111109</v>
      </c>
      <c r="AM87" s="33">
        <v>92</v>
      </c>
      <c r="AN87" s="35">
        <v>0.19434027777777776</v>
      </c>
      <c r="AO87" s="33" t="s">
        <v>11</v>
      </c>
      <c r="AP87" s="35">
        <v>0.22454861111111113</v>
      </c>
      <c r="AQ87" s="33">
        <v>1</v>
      </c>
      <c r="AR87" s="35">
        <v>0.2278125</v>
      </c>
      <c r="AS87" s="33">
        <v>2</v>
      </c>
      <c r="AT87" s="35">
        <v>0.23250000000000001</v>
      </c>
      <c r="AU87" s="33">
        <v>3</v>
      </c>
      <c r="AV87" s="35">
        <v>0.2378240740740741</v>
      </c>
      <c r="AW87" s="33">
        <v>4</v>
      </c>
      <c r="AX87" s="35">
        <v>0.24108796296296298</v>
      </c>
      <c r="AY87" s="33">
        <v>5</v>
      </c>
      <c r="AZ87" s="35">
        <v>0.25084490740740739</v>
      </c>
      <c r="BA87" s="33">
        <v>6</v>
      </c>
      <c r="BB87" s="35">
        <v>0.25844907407407408</v>
      </c>
      <c r="BC87" s="33">
        <v>7</v>
      </c>
      <c r="BD87" s="35">
        <v>0.28614583333333332</v>
      </c>
      <c r="BE87" s="33">
        <v>8</v>
      </c>
      <c r="BF87" s="35">
        <v>0.29259259259259257</v>
      </c>
      <c r="BG87" s="33">
        <v>9</v>
      </c>
      <c r="BH87" s="35">
        <v>0.29538194444444443</v>
      </c>
      <c r="BI87" s="33">
        <v>10</v>
      </c>
      <c r="BJ87" s="35">
        <v>0.3062037037037037</v>
      </c>
      <c r="BK87" s="33" t="s">
        <v>12</v>
      </c>
      <c r="BL87" s="35">
        <v>0.31163194444444448</v>
      </c>
      <c r="BM87" s="33">
        <v>93</v>
      </c>
      <c r="BN87" s="35">
        <v>0.33545138888888887</v>
      </c>
      <c r="BO87" s="33">
        <v>62</v>
      </c>
      <c r="BP87" s="35">
        <v>0.34575231481481478</v>
      </c>
      <c r="BQ87" s="33">
        <v>33</v>
      </c>
      <c r="BR87" s="35">
        <v>0.3541435185185185</v>
      </c>
      <c r="BS87" s="33">
        <v>60</v>
      </c>
      <c r="BT87" s="35">
        <v>0.37628472222222226</v>
      </c>
      <c r="BU87" s="33" t="s">
        <v>13</v>
      </c>
      <c r="BV87" s="35">
        <v>0.39129629629629631</v>
      </c>
    </row>
    <row r="88" spans="1:88" x14ac:dyDescent="0.2">
      <c r="A88" s="33">
        <v>119</v>
      </c>
      <c r="B88" s="34" t="s">
        <v>120</v>
      </c>
      <c r="C88" s="33">
        <v>87</v>
      </c>
      <c r="D88" s="33" t="s">
        <v>132</v>
      </c>
      <c r="E88" s="33" t="s">
        <v>73</v>
      </c>
      <c r="F88" s="33">
        <v>14</v>
      </c>
      <c r="G88" s="33">
        <v>0</v>
      </c>
      <c r="H88" s="33">
        <v>1670</v>
      </c>
      <c r="I88" s="35">
        <v>0.69222222222222218</v>
      </c>
      <c r="J88" s="33">
        <f>COUNTA($M88:$AAA88)/2-COUNTIF($M88:$AAA88,"OS")-COUNTIF($M88:$AAA88,"OF")-COUNTIF($M88:$AAA88,"MOS")-COUNTIF($M88:$AAA88,"MOF")-COUNTIF($M88:$AAA88,"D2S")-COUNTIF($M88:$AAA88,"FD1")-COUNTIF($M88:$AAA88,"FD2")</f>
        <v>28</v>
      </c>
      <c r="K88" s="37">
        <f>H88/J88</f>
        <v>59.642857142857146</v>
      </c>
      <c r="M88" s="33">
        <v>53</v>
      </c>
      <c r="N88" s="35">
        <v>1.758101851851852E-2</v>
      </c>
      <c r="O88" s="33">
        <v>33</v>
      </c>
      <c r="P88" s="35">
        <v>2.1273148148148149E-2</v>
      </c>
      <c r="Q88" s="33">
        <v>84</v>
      </c>
      <c r="R88" s="35">
        <v>2.9178240740740741E-2</v>
      </c>
      <c r="S88" s="33">
        <v>82</v>
      </c>
      <c r="T88" s="35">
        <v>4.9652777777777775E-2</v>
      </c>
      <c r="U88" s="33">
        <v>80</v>
      </c>
      <c r="V88" s="35">
        <v>5.65162037037037E-2</v>
      </c>
      <c r="W88" s="33">
        <v>101</v>
      </c>
      <c r="X88" s="35">
        <v>6.924768518518519E-2</v>
      </c>
      <c r="Y88" s="33">
        <v>72</v>
      </c>
      <c r="Z88" s="35">
        <v>8.6747685185185178E-2</v>
      </c>
      <c r="AA88" s="33">
        <v>42</v>
      </c>
      <c r="AB88" s="35">
        <v>9.7395833333333334E-2</v>
      </c>
      <c r="AC88" s="33">
        <v>31</v>
      </c>
      <c r="AD88" s="35">
        <v>0.10690972222222223</v>
      </c>
      <c r="AE88" s="33">
        <v>32</v>
      </c>
      <c r="AF88" s="35">
        <v>0.11987268518518518</v>
      </c>
      <c r="AG88" s="33">
        <v>102</v>
      </c>
      <c r="AH88" s="35">
        <v>0.14329861111111111</v>
      </c>
      <c r="AI88" s="33">
        <v>92</v>
      </c>
      <c r="AJ88" s="35">
        <v>0.18748842592592593</v>
      </c>
      <c r="AK88" s="33" t="s">
        <v>11</v>
      </c>
      <c r="AL88" s="35">
        <v>0.20396990740740742</v>
      </c>
      <c r="AM88" s="33">
        <v>10</v>
      </c>
      <c r="AN88" s="35">
        <v>0.2129513888888889</v>
      </c>
      <c r="AO88" s="33">
        <v>9</v>
      </c>
      <c r="AP88" s="35">
        <v>0.22791666666666666</v>
      </c>
      <c r="AQ88" s="33">
        <v>8</v>
      </c>
      <c r="AR88" s="35">
        <v>0.23392361111111112</v>
      </c>
      <c r="AS88" s="33" t="s">
        <v>12</v>
      </c>
      <c r="AT88" s="35">
        <v>0.25282407407407409</v>
      </c>
      <c r="AU88" s="33">
        <v>62</v>
      </c>
      <c r="AV88" s="35">
        <v>0.29106481481481478</v>
      </c>
      <c r="AW88" s="33" t="s">
        <v>4</v>
      </c>
      <c r="AX88" s="35">
        <v>0.31702546296296297</v>
      </c>
      <c r="AY88" s="33" t="s">
        <v>5</v>
      </c>
      <c r="AZ88" s="35">
        <v>0.32805555555555554</v>
      </c>
      <c r="BA88" s="33" t="s">
        <v>10</v>
      </c>
      <c r="BB88" s="35">
        <v>0.36214120370370373</v>
      </c>
      <c r="BC88" s="33" t="s">
        <v>13</v>
      </c>
      <c r="BD88" s="35">
        <v>0.39318287037037036</v>
      </c>
      <c r="BE88" s="33" t="s">
        <v>14</v>
      </c>
      <c r="BF88" s="35">
        <v>0.39318287037037036</v>
      </c>
      <c r="BG88" s="33">
        <v>100</v>
      </c>
      <c r="BH88" s="35">
        <v>0.41571759259259261</v>
      </c>
      <c r="BI88" s="33">
        <v>60</v>
      </c>
      <c r="BJ88" s="35">
        <v>0.43099537037037039</v>
      </c>
      <c r="BK88" s="33">
        <v>50</v>
      </c>
      <c r="BL88" s="35">
        <v>0.44975694444444447</v>
      </c>
      <c r="BM88" s="33">
        <v>90</v>
      </c>
      <c r="BN88" s="35">
        <v>0.45597222222222222</v>
      </c>
      <c r="BO88" s="33">
        <v>66</v>
      </c>
      <c r="BP88" s="35">
        <v>0.53160879629629632</v>
      </c>
      <c r="BQ88" s="33">
        <v>46</v>
      </c>
      <c r="BR88" s="35">
        <v>0.5389004629629629</v>
      </c>
      <c r="BS88" s="33">
        <v>86</v>
      </c>
      <c r="BT88" s="35">
        <v>0.56004629629629632</v>
      </c>
      <c r="BU88" s="33">
        <v>45</v>
      </c>
      <c r="BV88" s="35">
        <v>0.62994212962962959</v>
      </c>
      <c r="BW88" s="33">
        <v>36</v>
      </c>
      <c r="BX88" s="35">
        <v>0.65312500000000007</v>
      </c>
      <c r="BY88" s="33">
        <v>40</v>
      </c>
      <c r="BZ88" s="35">
        <v>0.66909722222222223</v>
      </c>
      <c r="CA88" s="33">
        <v>30</v>
      </c>
      <c r="CB88" s="35">
        <v>0.68248842592592596</v>
      </c>
      <c r="CC88" s="33" t="s">
        <v>15</v>
      </c>
      <c r="CD88" s="35">
        <v>0.69222222222222218</v>
      </c>
    </row>
    <row r="89" spans="1:88" x14ac:dyDescent="0.2">
      <c r="A89" s="33">
        <v>41</v>
      </c>
      <c r="B89" s="34" t="s">
        <v>25</v>
      </c>
      <c r="C89" s="33">
        <v>88</v>
      </c>
      <c r="D89" s="33" t="s">
        <v>130</v>
      </c>
      <c r="E89" s="33" t="s">
        <v>133</v>
      </c>
      <c r="F89" s="33">
        <v>11</v>
      </c>
      <c r="G89" s="33">
        <v>0</v>
      </c>
      <c r="H89" s="33">
        <v>1670</v>
      </c>
      <c r="I89" s="35">
        <v>0.75181712962962965</v>
      </c>
      <c r="J89" s="33">
        <f>COUNTA($M89:$AAA89)/2-COUNTIF($M89:$AAA89,"OS")-COUNTIF($M89:$AAA89,"OF")-COUNTIF($M89:$AAA89,"MOS")-COUNTIF($M89:$AAA89,"MOF")-COUNTIF($M89:$AAA89,"D2S")-COUNTIF($M89:$AAA89,"FD1")-COUNTIF($M89:$AAA89,"FD2")</f>
        <v>26</v>
      </c>
      <c r="K89" s="37">
        <f>H89/J89</f>
        <v>64.230769230769226</v>
      </c>
      <c r="M89" s="33">
        <v>100</v>
      </c>
      <c r="N89" s="35">
        <v>5.8483796296296298E-2</v>
      </c>
      <c r="O89" s="33">
        <v>30</v>
      </c>
      <c r="P89" s="35">
        <v>0.32156250000000003</v>
      </c>
      <c r="Q89" s="33">
        <v>40</v>
      </c>
      <c r="R89" s="35">
        <v>0.32975694444444442</v>
      </c>
      <c r="S89" s="33">
        <v>36</v>
      </c>
      <c r="T89" s="35">
        <v>0.33832175925925928</v>
      </c>
      <c r="U89" s="33">
        <v>75</v>
      </c>
      <c r="V89" s="35">
        <v>0.35332175925925924</v>
      </c>
      <c r="W89" s="33">
        <v>45</v>
      </c>
      <c r="X89" s="35">
        <v>0.36905092592592598</v>
      </c>
      <c r="Y89" s="33">
        <v>90</v>
      </c>
      <c r="Z89" s="35">
        <v>0.379849537037037</v>
      </c>
      <c r="AA89" s="33">
        <v>60</v>
      </c>
      <c r="AB89" s="35">
        <v>0.40172453703703703</v>
      </c>
      <c r="AC89" s="33" t="s">
        <v>13</v>
      </c>
      <c r="AD89" s="35">
        <v>0.41165509259259259</v>
      </c>
      <c r="AE89" s="33" t="s">
        <v>14</v>
      </c>
      <c r="AF89" s="35">
        <v>0.41165509259259259</v>
      </c>
      <c r="AG89" s="33">
        <v>70</v>
      </c>
      <c r="AH89" s="35">
        <v>0.45618055555555559</v>
      </c>
      <c r="AI89" s="33">
        <v>53</v>
      </c>
      <c r="AJ89" s="35">
        <v>0.46541666666666665</v>
      </c>
      <c r="AK89" s="33">
        <v>84</v>
      </c>
      <c r="AL89" s="35">
        <v>0.47410879629629626</v>
      </c>
      <c r="AM89" s="33">
        <v>33</v>
      </c>
      <c r="AN89" s="35">
        <v>0.48136574074074073</v>
      </c>
      <c r="AO89" s="33">
        <v>72</v>
      </c>
      <c r="AP89" s="35">
        <v>0.49704861111111115</v>
      </c>
      <c r="AQ89" s="33">
        <v>101</v>
      </c>
      <c r="AR89" s="35">
        <v>0.51005787037037031</v>
      </c>
      <c r="AS89" s="33">
        <v>80</v>
      </c>
      <c r="AT89" s="35">
        <v>0.53052083333333333</v>
      </c>
      <c r="AU89" s="33">
        <v>81</v>
      </c>
      <c r="AV89" s="35">
        <v>0.54467592592592595</v>
      </c>
      <c r="AW89" s="33">
        <v>82</v>
      </c>
      <c r="AX89" s="35">
        <v>0.55603009259259262</v>
      </c>
      <c r="AY89" s="33">
        <v>83</v>
      </c>
      <c r="AZ89" s="35">
        <v>0.58437499999999998</v>
      </c>
      <c r="BA89" s="33">
        <v>94</v>
      </c>
      <c r="BB89" s="35">
        <v>0.61542824074074076</v>
      </c>
      <c r="BC89" s="33">
        <v>51</v>
      </c>
      <c r="BD89" s="35">
        <v>0.62986111111111109</v>
      </c>
      <c r="BE89" s="33">
        <v>91</v>
      </c>
      <c r="BF89" s="35">
        <v>0.64228009259259256</v>
      </c>
      <c r="BG89" s="33">
        <v>34</v>
      </c>
      <c r="BH89" s="35">
        <v>0.65809027777777784</v>
      </c>
      <c r="BI89" s="33">
        <v>64</v>
      </c>
      <c r="BJ89" s="35">
        <v>0.67427083333333337</v>
      </c>
      <c r="BK89" s="33">
        <v>54</v>
      </c>
      <c r="BL89" s="35">
        <v>0.69222222222222218</v>
      </c>
      <c r="BM89" s="33">
        <v>44</v>
      </c>
      <c r="BN89" s="35">
        <v>0.71296296296296291</v>
      </c>
      <c r="BO89" s="33">
        <v>85</v>
      </c>
      <c r="BP89" s="35">
        <v>0.73378472222222213</v>
      </c>
      <c r="BQ89" s="33" t="s">
        <v>15</v>
      </c>
      <c r="BR89" s="35">
        <v>0.75181712962962965</v>
      </c>
    </row>
    <row r="90" spans="1:88" x14ac:dyDescent="0.2">
      <c r="A90" s="33">
        <v>33</v>
      </c>
      <c r="B90" s="34" t="s">
        <v>91</v>
      </c>
      <c r="C90" s="33">
        <v>89</v>
      </c>
      <c r="D90" s="33" t="s">
        <v>132</v>
      </c>
      <c r="E90" s="33" t="s">
        <v>73</v>
      </c>
      <c r="F90" s="33">
        <v>15</v>
      </c>
      <c r="G90" s="33">
        <v>0</v>
      </c>
      <c r="H90" s="33">
        <v>1660</v>
      </c>
      <c r="I90" s="35">
        <v>0.63415509259259262</v>
      </c>
      <c r="J90" s="33">
        <f>COUNTA($M90:$AAA90)/2-COUNTIF($M90:$AAA90,"OS")-COUNTIF($M90:$AAA90,"OF")-COUNTIF($M90:$AAA90,"MOS")-COUNTIF($M90:$AAA90,"MOF")-COUNTIF($M90:$AAA90,"D2S")-COUNTIF($M90:$AAA90,"FD1")-COUNTIF($M90:$AAA90,"FD2")</f>
        <v>27</v>
      </c>
      <c r="K90" s="37">
        <f>H90/J90</f>
        <v>61.481481481481481</v>
      </c>
      <c r="M90" s="33">
        <v>70</v>
      </c>
      <c r="N90" s="35">
        <v>1.7372685185185185E-2</v>
      </c>
      <c r="O90" s="33">
        <v>53</v>
      </c>
      <c r="P90" s="35">
        <v>2.9722222222222219E-2</v>
      </c>
      <c r="Q90" s="33">
        <v>60</v>
      </c>
      <c r="R90" s="35">
        <v>5.0821759259259254E-2</v>
      </c>
      <c r="S90" s="33">
        <v>50</v>
      </c>
      <c r="T90" s="35">
        <v>7.0532407407407405E-2</v>
      </c>
      <c r="U90" s="33">
        <v>90</v>
      </c>
      <c r="V90" s="35">
        <v>8.1365740740740738E-2</v>
      </c>
      <c r="W90" s="33">
        <v>45</v>
      </c>
      <c r="X90" s="35">
        <v>9.931712962962963E-2</v>
      </c>
      <c r="Y90" s="33">
        <v>96</v>
      </c>
      <c r="Z90" s="35">
        <v>0.13243055555555555</v>
      </c>
      <c r="AA90" s="33">
        <v>56</v>
      </c>
      <c r="AB90" s="35">
        <v>0.14928240740740742</v>
      </c>
      <c r="AC90" s="33">
        <v>46</v>
      </c>
      <c r="AD90" s="35">
        <v>0.17855324074074075</v>
      </c>
      <c r="AE90" s="33">
        <v>66</v>
      </c>
      <c r="AF90" s="35">
        <v>0.18733796296296298</v>
      </c>
      <c r="AG90" s="33" t="s">
        <v>13</v>
      </c>
      <c r="AH90" s="35">
        <v>0.25532407407407409</v>
      </c>
      <c r="AI90" s="33" t="s">
        <v>14</v>
      </c>
      <c r="AJ90" s="35">
        <v>0.25532407407407409</v>
      </c>
      <c r="AK90" s="33">
        <v>100</v>
      </c>
      <c r="AL90" s="35">
        <v>0.28746527777777781</v>
      </c>
      <c r="AM90" s="33" t="s">
        <v>4</v>
      </c>
      <c r="AN90" s="35">
        <v>0.31258101851851855</v>
      </c>
      <c r="AO90" s="33" t="s">
        <v>5</v>
      </c>
      <c r="AP90" s="35">
        <v>0.32675925925925925</v>
      </c>
      <c r="AQ90" s="33" t="s">
        <v>7</v>
      </c>
      <c r="AR90" s="35">
        <v>0.33405092592592589</v>
      </c>
      <c r="AS90" s="33" t="s">
        <v>6</v>
      </c>
      <c r="AT90" s="35">
        <v>0.34208333333333335</v>
      </c>
      <c r="AU90" s="33" t="s">
        <v>8</v>
      </c>
      <c r="AV90" s="35">
        <v>0.35015046296296298</v>
      </c>
      <c r="AW90" s="33" t="s">
        <v>9</v>
      </c>
      <c r="AX90" s="35">
        <v>0.36699074074074073</v>
      </c>
      <c r="AY90" s="33" t="s">
        <v>10</v>
      </c>
      <c r="AZ90" s="35">
        <v>0.37442129629629628</v>
      </c>
      <c r="BA90" s="33">
        <v>63</v>
      </c>
      <c r="BB90" s="35">
        <v>0.39071759259259259</v>
      </c>
      <c r="BC90" s="33">
        <v>33</v>
      </c>
      <c r="BD90" s="35">
        <v>0.40836805555555555</v>
      </c>
      <c r="BE90" s="33">
        <v>62</v>
      </c>
      <c r="BF90" s="35">
        <v>0.43023148148148144</v>
      </c>
      <c r="BG90" s="33">
        <v>93</v>
      </c>
      <c r="BH90" s="35">
        <v>0.44645833333333335</v>
      </c>
      <c r="BI90" s="33">
        <v>103</v>
      </c>
      <c r="BJ90" s="35">
        <v>0.46178240740740745</v>
      </c>
      <c r="BK90" s="33" t="s">
        <v>11</v>
      </c>
      <c r="BL90" s="35">
        <v>0.50462962962962965</v>
      </c>
      <c r="BM90" s="33">
        <v>1</v>
      </c>
      <c r="BN90" s="35">
        <v>0.51049768518518512</v>
      </c>
      <c r="BO90" s="33">
        <v>2</v>
      </c>
      <c r="BP90" s="35">
        <v>0.51827546296296301</v>
      </c>
      <c r="BQ90" s="33">
        <v>3</v>
      </c>
      <c r="BR90" s="35">
        <v>0.52734953703703702</v>
      </c>
      <c r="BS90" s="33">
        <v>4</v>
      </c>
      <c r="BT90" s="35">
        <v>0.53364583333333326</v>
      </c>
      <c r="BU90" s="33">
        <v>5</v>
      </c>
      <c r="BV90" s="35">
        <v>0.55298611111111107</v>
      </c>
      <c r="BW90" s="33" t="s">
        <v>12</v>
      </c>
      <c r="BX90" s="35">
        <v>0.5678819444444444</v>
      </c>
      <c r="BY90" s="33">
        <v>72</v>
      </c>
      <c r="BZ90" s="35">
        <v>0.5843518518518519</v>
      </c>
      <c r="CA90" s="33" t="s">
        <v>15</v>
      </c>
      <c r="CB90" s="35">
        <v>0.63415509259259262</v>
      </c>
    </row>
    <row r="91" spans="1:88" x14ac:dyDescent="0.2">
      <c r="A91" s="33">
        <v>68</v>
      </c>
      <c r="B91" s="34" t="s">
        <v>101</v>
      </c>
      <c r="C91" s="33">
        <v>90</v>
      </c>
      <c r="D91" s="33" t="s">
        <v>130</v>
      </c>
      <c r="E91" s="33" t="s">
        <v>133</v>
      </c>
      <c r="F91" s="33">
        <v>12</v>
      </c>
      <c r="G91" s="33">
        <v>0</v>
      </c>
      <c r="H91" s="33">
        <v>1600</v>
      </c>
      <c r="I91" s="35">
        <v>0.7308796296296296</v>
      </c>
      <c r="J91" s="33">
        <f>COUNTA($M91:$AAA91)/2-COUNTIF($M91:$AAA91,"OS")-COUNTIF($M91:$AAA91,"OF")-COUNTIF($M91:$AAA91,"MOS")-COUNTIF($M91:$AAA91,"MOF")-COUNTIF($M91:$AAA91,"D2S")-COUNTIF($M91:$AAA91,"FD1")-COUNTIF($M91:$AAA91,"FD2")</f>
        <v>25</v>
      </c>
      <c r="K91" s="37">
        <f>H91/J91</f>
        <v>64</v>
      </c>
      <c r="M91" s="33">
        <v>30</v>
      </c>
      <c r="N91" s="35">
        <v>6.8981481481481489E-3</v>
      </c>
      <c r="O91" s="33">
        <v>85</v>
      </c>
      <c r="P91" s="35">
        <v>1.6192129629629629E-2</v>
      </c>
      <c r="Q91" s="33">
        <v>41</v>
      </c>
      <c r="R91" s="35">
        <v>4.2789351851851849E-2</v>
      </c>
      <c r="S91" s="33">
        <v>94</v>
      </c>
      <c r="T91" s="35">
        <v>7.554398148148149E-2</v>
      </c>
      <c r="U91" s="33">
        <v>71</v>
      </c>
      <c r="V91" s="35">
        <v>0.16949074074074075</v>
      </c>
      <c r="W91" s="33">
        <v>100</v>
      </c>
      <c r="X91" s="35">
        <v>0.2760185185185185</v>
      </c>
      <c r="Y91" s="33" t="s">
        <v>13</v>
      </c>
      <c r="Z91" s="35">
        <v>0.32359953703703703</v>
      </c>
      <c r="AA91" s="33" t="s">
        <v>14</v>
      </c>
      <c r="AB91" s="35">
        <v>0.32359953703703703</v>
      </c>
      <c r="AC91" s="33">
        <v>53</v>
      </c>
      <c r="AD91" s="35">
        <v>0.34009259259259261</v>
      </c>
      <c r="AE91" s="33">
        <v>33</v>
      </c>
      <c r="AF91" s="35">
        <v>0.3444444444444445</v>
      </c>
      <c r="AG91" s="33">
        <v>63</v>
      </c>
      <c r="AH91" s="35">
        <v>0.35964120370370373</v>
      </c>
      <c r="AI91" s="33" t="s">
        <v>4</v>
      </c>
      <c r="AJ91" s="35">
        <v>0.36820601851851853</v>
      </c>
      <c r="AK91" s="33" t="s">
        <v>9</v>
      </c>
      <c r="AL91" s="35">
        <v>0.38163194444444448</v>
      </c>
      <c r="AM91" s="33" t="s">
        <v>8</v>
      </c>
      <c r="AN91" s="35">
        <v>0.39537037037037037</v>
      </c>
      <c r="AO91" s="33" t="s">
        <v>7</v>
      </c>
      <c r="AP91" s="35">
        <v>0.40575231481481483</v>
      </c>
      <c r="AQ91" s="33" t="s">
        <v>6</v>
      </c>
      <c r="AR91" s="35">
        <v>0.41202546296296294</v>
      </c>
      <c r="AS91" s="33" t="s">
        <v>5</v>
      </c>
      <c r="AT91" s="35">
        <v>0.42353009259259261</v>
      </c>
      <c r="AU91" s="33" t="s">
        <v>10</v>
      </c>
      <c r="AV91" s="35">
        <v>0.42951388888888892</v>
      </c>
      <c r="AW91" s="33">
        <v>62</v>
      </c>
      <c r="AX91" s="35">
        <v>0.47016203703703702</v>
      </c>
      <c r="AY91" s="33">
        <v>93</v>
      </c>
      <c r="AZ91" s="35">
        <v>0.52469907407407412</v>
      </c>
      <c r="BA91" s="33">
        <v>103</v>
      </c>
      <c r="BB91" s="35">
        <v>0.54398148148148151</v>
      </c>
      <c r="BC91" s="33" t="s">
        <v>11</v>
      </c>
      <c r="BD91" s="35">
        <v>0.57699074074074075</v>
      </c>
      <c r="BE91" s="33">
        <v>1</v>
      </c>
      <c r="BF91" s="35">
        <v>0.5820833333333334</v>
      </c>
      <c r="BG91" s="33">
        <v>2</v>
      </c>
      <c r="BH91" s="35">
        <v>0.58994212962962966</v>
      </c>
      <c r="BI91" s="33">
        <v>3</v>
      </c>
      <c r="BJ91" s="35">
        <v>0.59988425925925926</v>
      </c>
      <c r="BK91" s="33">
        <v>4</v>
      </c>
      <c r="BL91" s="35">
        <v>0.6071064814814815</v>
      </c>
      <c r="BM91" s="33">
        <v>5</v>
      </c>
      <c r="BN91" s="35">
        <v>0.64317129629629632</v>
      </c>
      <c r="BO91" s="33" t="s">
        <v>12</v>
      </c>
      <c r="BP91" s="35">
        <v>0.65818287037037038</v>
      </c>
      <c r="BQ91" s="33">
        <v>72</v>
      </c>
      <c r="BR91" s="35">
        <v>0.67377314814814815</v>
      </c>
      <c r="BS91" s="33">
        <v>101</v>
      </c>
      <c r="BT91" s="35">
        <v>0.69337962962962962</v>
      </c>
      <c r="BU91" s="33">
        <v>84</v>
      </c>
      <c r="BV91" s="35">
        <v>0.71122685185185175</v>
      </c>
      <c r="BW91" s="33" t="s">
        <v>15</v>
      </c>
      <c r="BX91" s="35">
        <v>0.7308796296296296</v>
      </c>
    </row>
    <row r="92" spans="1:88" x14ac:dyDescent="0.2">
      <c r="A92" s="33">
        <v>134</v>
      </c>
      <c r="B92" s="34" t="s">
        <v>127</v>
      </c>
      <c r="C92" s="33">
        <v>91</v>
      </c>
      <c r="D92" s="33" t="s">
        <v>130</v>
      </c>
      <c r="E92" s="33" t="s">
        <v>73</v>
      </c>
      <c r="F92" s="33">
        <v>10</v>
      </c>
      <c r="G92" s="33">
        <v>0</v>
      </c>
      <c r="H92" s="33">
        <v>1590</v>
      </c>
      <c r="I92" s="35">
        <v>0.6149189814814815</v>
      </c>
      <c r="J92" s="33">
        <f>COUNTA($M92:$AAA92)/2-COUNTIF($M92:$AAA92,"OS")-COUNTIF($M92:$AAA92,"OF")-COUNTIF($M92:$AAA92,"MOS")-COUNTIF($M92:$AAA92,"MOF")-COUNTIF($M92:$AAA92,"D2S")-COUNTIF($M92:$AAA92,"FD1")-COUNTIF($M92:$AAA92,"FD2")</f>
        <v>26</v>
      </c>
      <c r="K92" s="37">
        <f>H92/J92</f>
        <v>61.153846153846153</v>
      </c>
      <c r="M92" s="33">
        <v>100</v>
      </c>
      <c r="N92" s="35">
        <v>2.6550925925925926E-2</v>
      </c>
      <c r="O92" s="33">
        <v>30</v>
      </c>
      <c r="P92" s="35">
        <v>3.5983796296296298E-2</v>
      </c>
      <c r="Q92" s="33">
        <v>85</v>
      </c>
      <c r="R92" s="35">
        <v>6.2511574074074081E-2</v>
      </c>
      <c r="S92" s="33">
        <v>41</v>
      </c>
      <c r="T92" s="35">
        <v>7.8171296296296308E-2</v>
      </c>
      <c r="U92" s="33">
        <v>94</v>
      </c>
      <c r="V92" s="35">
        <v>0.12582175925925926</v>
      </c>
      <c r="W92" s="33">
        <v>34</v>
      </c>
      <c r="X92" s="35">
        <v>0.18813657407407405</v>
      </c>
      <c r="Y92" s="33">
        <v>51</v>
      </c>
      <c r="Z92" s="35">
        <v>0.20284722222222221</v>
      </c>
      <c r="AA92" s="33">
        <v>91</v>
      </c>
      <c r="AB92" s="35">
        <v>0.21364583333333334</v>
      </c>
      <c r="AC92" s="33" t="s">
        <v>13</v>
      </c>
      <c r="AD92" s="35">
        <v>0.30388888888888888</v>
      </c>
      <c r="AE92" s="33" t="s">
        <v>14</v>
      </c>
      <c r="AF92" s="35">
        <v>0.30388888888888888</v>
      </c>
      <c r="AG92" s="33">
        <v>53</v>
      </c>
      <c r="AH92" s="35">
        <v>0.31820601851851854</v>
      </c>
      <c r="AI92" s="33">
        <v>84</v>
      </c>
      <c r="AJ92" s="35">
        <v>0.33182870370370371</v>
      </c>
      <c r="AK92" s="33">
        <v>101</v>
      </c>
      <c r="AL92" s="35">
        <v>0.3526157407407407</v>
      </c>
      <c r="AM92" s="33">
        <v>72</v>
      </c>
      <c r="AN92" s="35">
        <v>0.36418981481481483</v>
      </c>
      <c r="AO92" s="33">
        <v>92</v>
      </c>
      <c r="AP92" s="35">
        <v>0.38560185185185186</v>
      </c>
      <c r="AQ92" s="33">
        <v>102</v>
      </c>
      <c r="AR92" s="35">
        <v>0.40596064814814814</v>
      </c>
      <c r="AS92" s="33" t="s">
        <v>11</v>
      </c>
      <c r="AT92" s="35">
        <v>0.4302199074074074</v>
      </c>
      <c r="AU92" s="33">
        <v>1</v>
      </c>
      <c r="AV92" s="35">
        <v>0.4359837962962963</v>
      </c>
      <c r="AW92" s="33">
        <v>2</v>
      </c>
      <c r="AX92" s="35">
        <v>0.44422453703703701</v>
      </c>
      <c r="AY92" s="33">
        <v>3</v>
      </c>
      <c r="AZ92" s="35">
        <v>0.45293981481481477</v>
      </c>
      <c r="BA92" s="33">
        <v>4</v>
      </c>
      <c r="BB92" s="35">
        <v>0.46216435185185184</v>
      </c>
      <c r="BC92" s="33">
        <v>5</v>
      </c>
      <c r="BD92" s="35">
        <v>0.48662037037037037</v>
      </c>
      <c r="BE92" s="33">
        <v>6</v>
      </c>
      <c r="BF92" s="35">
        <v>0.50664351851851852</v>
      </c>
      <c r="BG92" s="33">
        <v>7</v>
      </c>
      <c r="BH92" s="35">
        <v>0.52217592592592588</v>
      </c>
      <c r="BI92" s="33">
        <v>8</v>
      </c>
      <c r="BJ92" s="35">
        <v>0.52923611111111113</v>
      </c>
      <c r="BK92" s="33">
        <v>9</v>
      </c>
      <c r="BL92" s="35">
        <v>0.53855324074074074</v>
      </c>
      <c r="BM92" s="33">
        <v>10</v>
      </c>
      <c r="BN92" s="35">
        <v>0.55947916666666664</v>
      </c>
      <c r="BO92" s="33" t="s">
        <v>12</v>
      </c>
      <c r="BP92" s="35">
        <v>0.56798611111111108</v>
      </c>
      <c r="BQ92" s="33">
        <v>62</v>
      </c>
      <c r="BR92" s="35">
        <v>0.58324074074074073</v>
      </c>
      <c r="BS92" s="33">
        <v>33</v>
      </c>
      <c r="BT92" s="35">
        <v>0.59785879629629635</v>
      </c>
      <c r="BU92" s="33" t="s">
        <v>15</v>
      </c>
      <c r="BV92" s="35">
        <v>0.6149189814814815</v>
      </c>
    </row>
    <row r="93" spans="1:88" x14ac:dyDescent="0.2">
      <c r="A93" s="33">
        <v>29</v>
      </c>
      <c r="B93" s="34" t="s">
        <v>89</v>
      </c>
      <c r="C93" s="33">
        <v>92</v>
      </c>
      <c r="D93" s="33" t="s">
        <v>132</v>
      </c>
      <c r="E93" s="33" t="s">
        <v>73</v>
      </c>
      <c r="F93" s="33">
        <v>16</v>
      </c>
      <c r="G93" s="33">
        <v>0</v>
      </c>
      <c r="H93" s="33">
        <v>1580</v>
      </c>
      <c r="I93" s="35">
        <v>0.65754629629629624</v>
      </c>
      <c r="J93" s="33">
        <f>COUNTA($M93:$AAA93)/2-COUNTIF($M93:$AAA93,"OS")-COUNTIF($M93:$AAA93,"OF")-COUNTIF($M93:$AAA93,"MOS")-COUNTIF($M93:$AAA93,"MOF")-COUNTIF($M93:$AAA93,"D2S")-COUNTIF($M93:$AAA93,"FD1")-COUNTIF($M93:$AAA93,"FD2")</f>
        <v>26</v>
      </c>
      <c r="K93" s="37">
        <f>H93/J93</f>
        <v>60.769230769230766</v>
      </c>
      <c r="M93" s="33">
        <v>60</v>
      </c>
      <c r="N93" s="35">
        <v>2.5115740740740741E-2</v>
      </c>
      <c r="O93" s="33">
        <v>50</v>
      </c>
      <c r="P93" s="35">
        <v>4.206018518518518E-2</v>
      </c>
      <c r="Q93" s="33">
        <v>90</v>
      </c>
      <c r="R93" s="35">
        <v>4.7870370370370369E-2</v>
      </c>
      <c r="S93" s="33">
        <v>45</v>
      </c>
      <c r="T93" s="35">
        <v>5.6331018518518516E-2</v>
      </c>
      <c r="U93" s="33">
        <v>75</v>
      </c>
      <c r="V93" s="35">
        <v>7.7870370370370368E-2</v>
      </c>
      <c r="W93" s="33">
        <v>65</v>
      </c>
      <c r="X93" s="35">
        <v>9.6215277777777775E-2</v>
      </c>
      <c r="Y93" s="33">
        <v>55</v>
      </c>
      <c r="Z93" s="35">
        <v>0.11369212962962964</v>
      </c>
      <c r="AA93" s="33">
        <v>96</v>
      </c>
      <c r="AB93" s="35">
        <v>0.12195601851851852</v>
      </c>
      <c r="AC93" s="33">
        <v>56</v>
      </c>
      <c r="AD93" s="35">
        <v>0.13196759259259258</v>
      </c>
      <c r="AE93" s="33">
        <v>86</v>
      </c>
      <c r="AF93" s="35">
        <v>0.14163194444444446</v>
      </c>
      <c r="AG93" s="33">
        <v>89</v>
      </c>
      <c r="AH93" s="35">
        <v>0.15449074074074073</v>
      </c>
      <c r="AI93" s="33">
        <v>49</v>
      </c>
      <c r="AJ93" s="35">
        <v>0.16803240740740741</v>
      </c>
      <c r="AK93" s="33" t="s">
        <v>13</v>
      </c>
      <c r="AL93" s="35">
        <v>0.29475694444444445</v>
      </c>
      <c r="AM93" s="33" t="s">
        <v>14</v>
      </c>
      <c r="AN93" s="35">
        <v>0.29475694444444445</v>
      </c>
      <c r="AO93" s="33">
        <v>30</v>
      </c>
      <c r="AP93" s="35">
        <v>0.31032407407407409</v>
      </c>
      <c r="AQ93" s="33">
        <v>40</v>
      </c>
      <c r="AR93" s="35">
        <v>0.31844907407407408</v>
      </c>
      <c r="AS93" s="33">
        <v>36</v>
      </c>
      <c r="AT93" s="35">
        <v>0.33043981481481483</v>
      </c>
      <c r="AU93" s="33">
        <v>74</v>
      </c>
      <c r="AV93" s="35">
        <v>0.40291666666666665</v>
      </c>
      <c r="AW93" s="33">
        <v>35</v>
      </c>
      <c r="AX93" s="35">
        <v>0.41171296296296295</v>
      </c>
      <c r="AY93" s="33">
        <v>104</v>
      </c>
      <c r="AZ93" s="35">
        <v>0.44093749999999998</v>
      </c>
      <c r="BA93" s="33">
        <v>54</v>
      </c>
      <c r="BB93" s="35">
        <v>0.46476851851851847</v>
      </c>
      <c r="BC93" s="33">
        <v>64</v>
      </c>
      <c r="BD93" s="35">
        <v>0.48767361111111113</v>
      </c>
      <c r="BE93" s="33">
        <v>34</v>
      </c>
      <c r="BF93" s="35">
        <v>0.50798611111111114</v>
      </c>
      <c r="BG93" s="33">
        <v>51</v>
      </c>
      <c r="BH93" s="35">
        <v>0.51905092592592594</v>
      </c>
      <c r="BI93" s="33">
        <v>91</v>
      </c>
      <c r="BJ93" s="35">
        <v>0.52702546296296293</v>
      </c>
      <c r="BK93" s="33">
        <v>71</v>
      </c>
      <c r="BL93" s="35">
        <v>0.54999999999999993</v>
      </c>
      <c r="BM93" s="33">
        <v>94</v>
      </c>
      <c r="BN93" s="35">
        <v>0.60902777777777783</v>
      </c>
      <c r="BO93" s="33">
        <v>85</v>
      </c>
      <c r="BP93" s="35">
        <v>0.64148148148148143</v>
      </c>
      <c r="BQ93" s="33" t="s">
        <v>15</v>
      </c>
      <c r="BR93" s="35">
        <v>0.65754629629629624</v>
      </c>
    </row>
    <row r="94" spans="1:88" x14ac:dyDescent="0.2">
      <c r="A94" s="33">
        <v>122</v>
      </c>
      <c r="B94" s="34" t="s">
        <v>26</v>
      </c>
      <c r="C94" s="33">
        <v>93</v>
      </c>
      <c r="D94" s="33" t="s">
        <v>130</v>
      </c>
      <c r="E94" s="33" t="s">
        <v>133</v>
      </c>
      <c r="F94" s="33">
        <v>13</v>
      </c>
      <c r="G94" s="33">
        <v>0</v>
      </c>
      <c r="H94" s="33">
        <v>1520</v>
      </c>
      <c r="I94" s="35">
        <v>0.50347222222222221</v>
      </c>
      <c r="J94" s="33">
        <f>COUNTA($M94:$AAA94)/2-COUNTIF($M94:$AAA94,"OS")-COUNTIF($M94:$AAA94,"OF")-COUNTIF($M94:$AAA94,"MOS")-COUNTIF($M94:$AAA94,"MOF")-COUNTIF($M94:$AAA94,"D2S")-COUNTIF($M94:$AAA94,"FD1")-COUNTIF($M94:$AAA94,"FD2")</f>
        <v>28</v>
      </c>
      <c r="K94" s="37">
        <f>H94/J94</f>
        <v>54.285714285714285</v>
      </c>
      <c r="M94" s="33">
        <v>70</v>
      </c>
      <c r="N94" s="35">
        <v>1.4363425925925925E-2</v>
      </c>
      <c r="O94" s="33">
        <v>85</v>
      </c>
      <c r="P94" s="35">
        <v>5.4942129629629632E-2</v>
      </c>
      <c r="Q94" s="33">
        <v>41</v>
      </c>
      <c r="R94" s="35">
        <v>6.6122685185185187E-2</v>
      </c>
      <c r="S94" s="33">
        <v>82</v>
      </c>
      <c r="T94" s="35">
        <v>9.4062499999999993E-2</v>
      </c>
      <c r="U94" s="33">
        <v>94</v>
      </c>
      <c r="V94" s="35">
        <v>0.11340277777777778</v>
      </c>
      <c r="W94" s="33">
        <v>91</v>
      </c>
      <c r="X94" s="35">
        <v>0.14425925925925925</v>
      </c>
      <c r="Y94" s="33">
        <v>51</v>
      </c>
      <c r="Z94" s="35">
        <v>0.1542824074074074</v>
      </c>
      <c r="AA94" s="33">
        <v>34</v>
      </c>
      <c r="AB94" s="35">
        <v>0.16935185185185186</v>
      </c>
      <c r="AC94" s="33">
        <v>54</v>
      </c>
      <c r="AD94" s="35">
        <v>0.19777777777777775</v>
      </c>
      <c r="AE94" s="33">
        <v>64</v>
      </c>
      <c r="AF94" s="35">
        <v>0.21574074074074076</v>
      </c>
      <c r="AG94" s="33">
        <v>44</v>
      </c>
      <c r="AH94" s="35">
        <v>0.23771990740740742</v>
      </c>
      <c r="AI94" s="33">
        <v>36</v>
      </c>
      <c r="AJ94" s="35">
        <v>0.27186342592592594</v>
      </c>
      <c r="AK94" s="33">
        <v>40</v>
      </c>
      <c r="AL94" s="35">
        <v>0.28606481481481483</v>
      </c>
      <c r="AM94" s="33">
        <v>30</v>
      </c>
      <c r="AN94" s="35">
        <v>0.29805555555555557</v>
      </c>
      <c r="AO94" s="33">
        <v>100</v>
      </c>
      <c r="AP94" s="35">
        <v>0.31655092592592593</v>
      </c>
      <c r="AQ94" s="33" t="s">
        <v>13</v>
      </c>
      <c r="AR94" s="35">
        <v>0.31819444444444445</v>
      </c>
      <c r="AS94" s="33" t="s">
        <v>14</v>
      </c>
      <c r="AT94" s="35">
        <v>0.31819444444444445</v>
      </c>
      <c r="AU94" s="33">
        <v>53</v>
      </c>
      <c r="AV94" s="35">
        <v>0.33997685185185184</v>
      </c>
      <c r="AW94" s="33">
        <v>33</v>
      </c>
      <c r="AX94" s="35">
        <v>0.34410879629629632</v>
      </c>
      <c r="AY94" s="33">
        <v>62</v>
      </c>
      <c r="AZ94" s="35">
        <v>0.35417824074074072</v>
      </c>
      <c r="BA94" s="33" t="s">
        <v>11</v>
      </c>
      <c r="BB94" s="35">
        <v>0.36732638888888891</v>
      </c>
      <c r="BC94" s="33">
        <v>1</v>
      </c>
      <c r="BD94" s="35">
        <v>0.37171296296296297</v>
      </c>
      <c r="BE94" s="33">
        <v>2</v>
      </c>
      <c r="BF94" s="35">
        <v>0.37847222222222227</v>
      </c>
      <c r="BG94" s="33">
        <v>3</v>
      </c>
      <c r="BH94" s="35">
        <v>0.38482638888888893</v>
      </c>
      <c r="BI94" s="33">
        <v>4</v>
      </c>
      <c r="BJ94" s="35">
        <v>0.39178240740740744</v>
      </c>
      <c r="BK94" s="33">
        <v>5</v>
      </c>
      <c r="BL94" s="35">
        <v>0.40534722222222225</v>
      </c>
      <c r="BM94" s="33">
        <v>6</v>
      </c>
      <c r="BN94" s="35">
        <v>0.41600694444444447</v>
      </c>
      <c r="BO94" s="33">
        <v>7</v>
      </c>
      <c r="BP94" s="35">
        <v>0.43559027777777781</v>
      </c>
      <c r="BQ94" s="33">
        <v>8</v>
      </c>
      <c r="BR94" s="35">
        <v>0.44069444444444444</v>
      </c>
      <c r="BS94" s="33">
        <v>9</v>
      </c>
      <c r="BT94" s="35">
        <v>0.44423611111111111</v>
      </c>
      <c r="BU94" s="33">
        <v>10</v>
      </c>
      <c r="BV94" s="35">
        <v>0.45574074074074072</v>
      </c>
      <c r="BW94" s="33" t="s">
        <v>12</v>
      </c>
      <c r="BX94" s="35">
        <v>0.46173611111111112</v>
      </c>
      <c r="BY94" s="33" t="s">
        <v>15</v>
      </c>
      <c r="BZ94" s="35">
        <v>0.50347222222222221</v>
      </c>
    </row>
    <row r="95" spans="1:88" x14ac:dyDescent="0.2">
      <c r="A95" s="33">
        <v>39</v>
      </c>
      <c r="B95" s="34" t="s">
        <v>67</v>
      </c>
      <c r="C95" s="33">
        <v>94</v>
      </c>
      <c r="D95" s="33" t="s">
        <v>131</v>
      </c>
      <c r="E95" s="33" t="s">
        <v>133</v>
      </c>
      <c r="F95" s="33">
        <v>42</v>
      </c>
      <c r="G95" s="33">
        <v>0</v>
      </c>
      <c r="H95" s="33">
        <v>1510</v>
      </c>
      <c r="I95" s="35">
        <v>0.63922453703703697</v>
      </c>
      <c r="J95" s="33">
        <f>COUNTA($M95:$AAA95)/2-COUNTIF($M95:$AAA95,"OS")-COUNTIF($M95:$AAA95,"OF")-COUNTIF($M95:$AAA95,"MOS")-COUNTIF($M95:$AAA95,"MOF")-COUNTIF($M95:$AAA95,"D2S")-COUNTIF($M95:$AAA95,"FD1")-COUNTIF($M95:$AAA95,"FD2")</f>
        <v>25</v>
      </c>
      <c r="K95" s="37">
        <f>H95/J95</f>
        <v>60.4</v>
      </c>
      <c r="M95" s="33">
        <v>100</v>
      </c>
      <c r="N95" s="35">
        <v>2.5706018518518517E-2</v>
      </c>
      <c r="O95" s="33">
        <v>53</v>
      </c>
      <c r="P95" s="35">
        <v>5.1377314814814813E-2</v>
      </c>
      <c r="Q95" s="33">
        <v>33</v>
      </c>
      <c r="R95" s="35">
        <v>5.7662037037037039E-2</v>
      </c>
      <c r="S95" s="33">
        <v>63</v>
      </c>
      <c r="T95" s="35">
        <v>7.2650462962962958E-2</v>
      </c>
      <c r="U95" s="33" t="s">
        <v>4</v>
      </c>
      <c r="V95" s="35">
        <v>8.2013888888888886E-2</v>
      </c>
      <c r="W95" s="33" t="s">
        <v>5</v>
      </c>
      <c r="X95" s="35">
        <v>9.0891203703703696E-2</v>
      </c>
      <c r="Y95" s="33" t="s">
        <v>7</v>
      </c>
      <c r="Z95" s="35">
        <v>9.9259259259259269E-2</v>
      </c>
      <c r="AA95" s="33" t="s">
        <v>6</v>
      </c>
      <c r="AB95" s="35">
        <v>0.11033564814814815</v>
      </c>
      <c r="AC95" s="33" t="s">
        <v>8</v>
      </c>
      <c r="AD95" s="35">
        <v>0.11917824074074074</v>
      </c>
      <c r="AE95" s="33" t="s">
        <v>9</v>
      </c>
      <c r="AF95" s="35">
        <v>0.13685185185185186</v>
      </c>
      <c r="AG95" s="33" t="s">
        <v>10</v>
      </c>
      <c r="AH95" s="35">
        <v>0.14605324074074075</v>
      </c>
      <c r="AI95" s="33">
        <v>62</v>
      </c>
      <c r="AJ95" s="35">
        <v>0.18491898148148148</v>
      </c>
      <c r="AK95" s="33">
        <v>93</v>
      </c>
      <c r="AL95" s="35">
        <v>0.21179398148148146</v>
      </c>
      <c r="AM95" s="33">
        <v>103</v>
      </c>
      <c r="AN95" s="35">
        <v>0.24230324074074075</v>
      </c>
      <c r="AO95" s="33" t="s">
        <v>13</v>
      </c>
      <c r="AP95" s="35">
        <v>0.34038194444444447</v>
      </c>
      <c r="AQ95" s="33" t="s">
        <v>14</v>
      </c>
      <c r="AR95" s="35">
        <v>0.34038194444444447</v>
      </c>
      <c r="AS95" s="33">
        <v>70</v>
      </c>
      <c r="AT95" s="35">
        <v>0.36094907407407412</v>
      </c>
      <c r="AU95" s="33">
        <v>84</v>
      </c>
      <c r="AV95" s="35">
        <v>0.37228009259259259</v>
      </c>
      <c r="AW95" s="33">
        <v>72</v>
      </c>
      <c r="AX95" s="35">
        <v>0.39459490740740738</v>
      </c>
      <c r="AY95" s="33" t="s">
        <v>11</v>
      </c>
      <c r="AZ95" s="35">
        <v>0.41546296296296298</v>
      </c>
      <c r="BA95" s="33">
        <v>1</v>
      </c>
      <c r="BB95" s="35">
        <v>0.42203703703703704</v>
      </c>
      <c r="BC95" s="33">
        <v>2</v>
      </c>
      <c r="BD95" s="35">
        <v>0.42953703703703705</v>
      </c>
      <c r="BE95" s="33">
        <v>3</v>
      </c>
      <c r="BF95" s="35">
        <v>0.43898148148148147</v>
      </c>
      <c r="BG95" s="33">
        <v>4</v>
      </c>
      <c r="BH95" s="35">
        <v>0.44488425925925923</v>
      </c>
      <c r="BI95" s="33">
        <v>5</v>
      </c>
      <c r="BJ95" s="35">
        <v>0.47238425925925925</v>
      </c>
      <c r="BK95" s="33">
        <v>6</v>
      </c>
      <c r="BL95" s="35">
        <v>0.49502314814814818</v>
      </c>
      <c r="BM95" s="33">
        <v>7</v>
      </c>
      <c r="BN95" s="35">
        <v>0.51488425925925929</v>
      </c>
      <c r="BO95" s="33">
        <v>8</v>
      </c>
      <c r="BP95" s="35">
        <v>0.52265046296296302</v>
      </c>
      <c r="BQ95" s="33">
        <v>9</v>
      </c>
      <c r="BR95" s="35">
        <v>0.52790509259259266</v>
      </c>
      <c r="BS95" s="33">
        <v>10</v>
      </c>
      <c r="BT95" s="35">
        <v>0.54481481481481475</v>
      </c>
      <c r="BU95" s="33" t="s">
        <v>12</v>
      </c>
      <c r="BV95" s="35">
        <v>0.55326388888888889</v>
      </c>
      <c r="BW95" s="33" t="s">
        <v>15</v>
      </c>
      <c r="BX95" s="35">
        <v>0.63922453703703697</v>
      </c>
    </row>
    <row r="96" spans="1:88" x14ac:dyDescent="0.2">
      <c r="A96" s="33">
        <v>50</v>
      </c>
      <c r="B96" s="34" t="s">
        <v>68</v>
      </c>
      <c r="C96" s="33">
        <v>95</v>
      </c>
      <c r="D96" s="33" t="s">
        <v>131</v>
      </c>
      <c r="E96" s="33" t="s">
        <v>133</v>
      </c>
      <c r="F96" s="33">
        <v>43</v>
      </c>
      <c r="G96" s="33">
        <v>0</v>
      </c>
      <c r="H96" s="33">
        <v>1480</v>
      </c>
      <c r="I96" s="35">
        <v>0.4085185185185185</v>
      </c>
      <c r="J96" s="33">
        <f>COUNTA($M96:$AAA96)/2-COUNTIF($M96:$AAA96,"OS")-COUNTIF($M96:$AAA96,"OF")-COUNTIF($M96:$AAA96,"MOS")-COUNTIF($M96:$AAA96,"MOF")-COUNTIF($M96:$AAA96,"D2S")-COUNTIF($M96:$AAA96,"FD1")-COUNTIF($M96:$AAA96,"FD2")</f>
        <v>27</v>
      </c>
      <c r="K96" s="37">
        <f>H96/J96</f>
        <v>54.814814814814817</v>
      </c>
      <c r="M96" s="33">
        <v>30</v>
      </c>
      <c r="N96" s="35">
        <v>6.4583333333333333E-3</v>
      </c>
      <c r="O96" s="33">
        <v>40</v>
      </c>
      <c r="P96" s="35">
        <v>1.6747685185185185E-2</v>
      </c>
      <c r="Q96" s="33">
        <v>36</v>
      </c>
      <c r="R96" s="35">
        <v>2.3159722222222224E-2</v>
      </c>
      <c r="S96" s="33">
        <v>74</v>
      </c>
      <c r="T96" s="35">
        <v>4.1192129629629634E-2</v>
      </c>
      <c r="U96" s="33">
        <v>35</v>
      </c>
      <c r="V96" s="35">
        <v>4.8113425925925928E-2</v>
      </c>
      <c r="W96" s="33">
        <v>85</v>
      </c>
      <c r="X96" s="35">
        <v>7.5405092592592593E-2</v>
      </c>
      <c r="Y96" s="33">
        <v>41</v>
      </c>
      <c r="Z96" s="35">
        <v>9.3379629629629632E-2</v>
      </c>
      <c r="AA96" s="33">
        <v>70</v>
      </c>
      <c r="AB96" s="35">
        <v>0.11133101851851852</v>
      </c>
      <c r="AC96" s="33">
        <v>100</v>
      </c>
      <c r="AD96" s="35">
        <v>0.1431712962962963</v>
      </c>
      <c r="AE96" s="33" t="s">
        <v>13</v>
      </c>
      <c r="AF96" s="35">
        <v>0.14460648148148147</v>
      </c>
      <c r="AG96" s="33" t="s">
        <v>14</v>
      </c>
      <c r="AH96" s="35">
        <v>0.14460648148148147</v>
      </c>
      <c r="AI96" s="33">
        <v>53</v>
      </c>
      <c r="AJ96" s="35">
        <v>0.15927083333333333</v>
      </c>
      <c r="AK96" s="33">
        <v>33</v>
      </c>
      <c r="AL96" s="35">
        <v>0.16337962962962962</v>
      </c>
      <c r="AM96" s="33">
        <v>63</v>
      </c>
      <c r="AN96" s="35">
        <v>0.17614583333333333</v>
      </c>
      <c r="AO96" s="33">
        <v>93</v>
      </c>
      <c r="AP96" s="35">
        <v>0.19944444444444445</v>
      </c>
      <c r="AQ96" s="33">
        <v>62</v>
      </c>
      <c r="AR96" s="35">
        <v>0.21270833333333336</v>
      </c>
      <c r="AS96" s="33" t="s">
        <v>11</v>
      </c>
      <c r="AT96" s="35">
        <v>0.22503472222222221</v>
      </c>
      <c r="AU96" s="33">
        <v>10</v>
      </c>
      <c r="AV96" s="35">
        <v>0.23099537037037035</v>
      </c>
      <c r="AW96" s="33">
        <v>9</v>
      </c>
      <c r="AX96" s="35">
        <v>0.24984953703703705</v>
      </c>
      <c r="AY96" s="33">
        <v>8</v>
      </c>
      <c r="AZ96" s="35">
        <v>0.25472222222222224</v>
      </c>
      <c r="BA96" s="33">
        <v>7</v>
      </c>
      <c r="BB96" s="35">
        <v>0.2596296296296296</v>
      </c>
      <c r="BC96" s="33">
        <v>6</v>
      </c>
      <c r="BD96" s="35">
        <v>0.26989583333333333</v>
      </c>
      <c r="BE96" s="33">
        <v>5</v>
      </c>
      <c r="BF96" s="35">
        <v>0.28627314814814814</v>
      </c>
      <c r="BG96" s="33">
        <v>4</v>
      </c>
      <c r="BH96" s="35">
        <v>0.29552083333333334</v>
      </c>
      <c r="BI96" s="33">
        <v>3</v>
      </c>
      <c r="BJ96" s="35">
        <v>0.30209490740740741</v>
      </c>
      <c r="BK96" s="33">
        <v>2</v>
      </c>
      <c r="BL96" s="35">
        <v>0.30947916666666669</v>
      </c>
      <c r="BM96" s="33">
        <v>1</v>
      </c>
      <c r="BN96" s="35">
        <v>0.31543981481481481</v>
      </c>
      <c r="BO96" s="33" t="s">
        <v>12</v>
      </c>
      <c r="BP96" s="35">
        <v>0.32035879629629632</v>
      </c>
      <c r="BQ96" s="33">
        <v>92</v>
      </c>
      <c r="BR96" s="35">
        <v>0.34017361111111111</v>
      </c>
      <c r="BS96" s="33">
        <v>42</v>
      </c>
      <c r="BT96" s="35">
        <v>0.35739583333333336</v>
      </c>
      <c r="BU96" s="33">
        <v>72</v>
      </c>
      <c r="BV96" s="35">
        <v>0.37039351851851854</v>
      </c>
      <c r="BW96" s="33" t="s">
        <v>15</v>
      </c>
      <c r="BX96" s="35">
        <v>0.4085185185185185</v>
      </c>
    </row>
    <row r="97" spans="1:74" x14ac:dyDescent="0.2">
      <c r="A97" s="33">
        <v>105</v>
      </c>
      <c r="B97" s="34" t="s">
        <v>69</v>
      </c>
      <c r="C97" s="33">
        <v>96</v>
      </c>
      <c r="D97" s="33" t="s">
        <v>131</v>
      </c>
      <c r="E97" s="33" t="s">
        <v>133</v>
      </c>
      <c r="F97" s="33">
        <v>44</v>
      </c>
      <c r="G97" s="33">
        <v>0</v>
      </c>
      <c r="H97" s="33">
        <v>1470</v>
      </c>
      <c r="I97" s="35">
        <v>0.57733796296296302</v>
      </c>
      <c r="J97" s="33">
        <f>COUNTA($M97:$AAA97)/2-COUNTIF($M97:$AAA97,"OS")-COUNTIF($M97:$AAA97,"OF")-COUNTIF($M97:$AAA97,"MOS")-COUNTIF($M97:$AAA97,"MOF")-COUNTIF($M97:$AAA97,"D2S")-COUNTIF($M97:$AAA97,"FD1")-COUNTIF($M97:$AAA97,"FD2")</f>
        <v>25</v>
      </c>
      <c r="K97" s="37">
        <f>H97/J97</f>
        <v>58.8</v>
      </c>
      <c r="M97" s="33">
        <v>53</v>
      </c>
      <c r="N97" s="35">
        <v>2.8634259259259262E-2</v>
      </c>
      <c r="O97" s="33">
        <v>70</v>
      </c>
      <c r="P97" s="35">
        <v>4.4594907407407409E-2</v>
      </c>
      <c r="Q97" s="33">
        <v>41</v>
      </c>
      <c r="R97" s="35">
        <v>6.2962962962962957E-2</v>
      </c>
      <c r="S97" s="33">
        <v>84</v>
      </c>
      <c r="T97" s="35">
        <v>7.4733796296296298E-2</v>
      </c>
      <c r="U97" s="33">
        <v>101</v>
      </c>
      <c r="V97" s="35">
        <v>9.7337962962962973E-2</v>
      </c>
      <c r="W97" s="33">
        <v>72</v>
      </c>
      <c r="X97" s="35">
        <v>0.11185185185185186</v>
      </c>
      <c r="Y97" s="33">
        <v>42</v>
      </c>
      <c r="Z97" s="35">
        <v>0.1252662037037037</v>
      </c>
      <c r="AA97" s="33">
        <v>31</v>
      </c>
      <c r="AB97" s="35">
        <v>0.13439814814814816</v>
      </c>
      <c r="AC97" s="33" t="s">
        <v>11</v>
      </c>
      <c r="AD97" s="35">
        <v>0.18591435185185187</v>
      </c>
      <c r="AE97" s="33">
        <v>1</v>
      </c>
      <c r="AF97" s="35">
        <v>0.19241898148148148</v>
      </c>
      <c r="AG97" s="33">
        <v>2</v>
      </c>
      <c r="AH97" s="35">
        <v>0.19890046296296296</v>
      </c>
      <c r="AI97" s="33">
        <v>3</v>
      </c>
      <c r="AJ97" s="35">
        <v>0.20737268518518517</v>
      </c>
      <c r="AK97" s="33">
        <v>4</v>
      </c>
      <c r="AL97" s="35">
        <v>0.21465277777777778</v>
      </c>
      <c r="AM97" s="33">
        <v>5</v>
      </c>
      <c r="AN97" s="35">
        <v>0.23005787037037037</v>
      </c>
      <c r="AO97" s="33">
        <v>6</v>
      </c>
      <c r="AP97" s="35">
        <v>0.24917824074074071</v>
      </c>
      <c r="AQ97" s="33">
        <v>7</v>
      </c>
      <c r="AR97" s="35">
        <v>0.27429398148148149</v>
      </c>
      <c r="AS97" s="33">
        <v>8</v>
      </c>
      <c r="AT97" s="35">
        <v>0.28413194444444445</v>
      </c>
      <c r="AU97" s="33">
        <v>9</v>
      </c>
      <c r="AV97" s="35">
        <v>0.29002314814814817</v>
      </c>
      <c r="AW97" s="33">
        <v>10</v>
      </c>
      <c r="AX97" s="35">
        <v>0.30458333333333332</v>
      </c>
      <c r="AY97" s="33" t="s">
        <v>12</v>
      </c>
      <c r="AZ97" s="35">
        <v>0.3117361111111111</v>
      </c>
      <c r="BA97" s="33">
        <v>92</v>
      </c>
      <c r="BB97" s="35">
        <v>0.3400347222222222</v>
      </c>
      <c r="BC97" s="33">
        <v>102</v>
      </c>
      <c r="BD97" s="35">
        <v>0.35600694444444447</v>
      </c>
      <c r="BE97" s="33" t="s">
        <v>13</v>
      </c>
      <c r="BF97" s="35">
        <v>0.41065972222222219</v>
      </c>
      <c r="BG97" s="33" t="s">
        <v>14</v>
      </c>
      <c r="BH97" s="35">
        <v>0.41065972222222219</v>
      </c>
      <c r="BI97" s="33">
        <v>100</v>
      </c>
      <c r="BJ97" s="35">
        <v>0.4382523148148148</v>
      </c>
      <c r="BK97" s="33">
        <v>30</v>
      </c>
      <c r="BL97" s="35">
        <v>0.45787037037037037</v>
      </c>
      <c r="BM97" s="33">
        <v>94</v>
      </c>
      <c r="BN97" s="35">
        <v>0.48818287037037034</v>
      </c>
      <c r="BO97" s="33">
        <v>51</v>
      </c>
      <c r="BP97" s="35">
        <v>0.50730324074074074</v>
      </c>
      <c r="BQ97" s="33">
        <v>34</v>
      </c>
      <c r="BR97" s="35">
        <v>0.52605324074074067</v>
      </c>
      <c r="BS97" s="33" t="s">
        <v>15</v>
      </c>
      <c r="BT97" s="35">
        <v>0.57733796296296302</v>
      </c>
    </row>
    <row r="98" spans="1:74" x14ac:dyDescent="0.2">
      <c r="A98" s="33">
        <v>56</v>
      </c>
      <c r="B98" s="34" t="s">
        <v>99</v>
      </c>
      <c r="C98" s="33">
        <v>97</v>
      </c>
      <c r="D98" s="33" t="s">
        <v>130</v>
      </c>
      <c r="E98" s="33" t="s">
        <v>73</v>
      </c>
      <c r="F98" s="33">
        <v>11</v>
      </c>
      <c r="G98" s="33">
        <v>0</v>
      </c>
      <c r="H98" s="33">
        <v>1440</v>
      </c>
      <c r="I98" s="35">
        <v>0.70635416666666673</v>
      </c>
      <c r="J98" s="33">
        <f>COUNTA($M98:$AAA98)/2-COUNTIF($M98:$AAA98,"OS")-COUNTIF($M98:$AAA98,"OF")-COUNTIF($M98:$AAA98,"MOS")-COUNTIF($M98:$AAA98,"MOF")-COUNTIF($M98:$AAA98,"D2S")-COUNTIF($M98:$AAA98,"FD1")-COUNTIF($M98:$AAA98,"FD2")</f>
        <v>24</v>
      </c>
      <c r="K98" s="37">
        <f>H98/J98</f>
        <v>60</v>
      </c>
      <c r="M98" s="33">
        <v>100</v>
      </c>
      <c r="N98" s="35">
        <v>2.7268518518518515E-2</v>
      </c>
      <c r="O98" s="33">
        <v>60</v>
      </c>
      <c r="P98" s="35">
        <v>5.6331018518518516E-2</v>
      </c>
      <c r="Q98" s="33">
        <v>90</v>
      </c>
      <c r="R98" s="35">
        <v>8.2152777777777783E-2</v>
      </c>
      <c r="S98" s="33">
        <v>50</v>
      </c>
      <c r="T98" s="35">
        <v>0.10221064814814813</v>
      </c>
      <c r="U98" s="33" t="s">
        <v>4</v>
      </c>
      <c r="V98" s="35">
        <v>0.17906250000000001</v>
      </c>
      <c r="W98" s="33" t="s">
        <v>7</v>
      </c>
      <c r="X98" s="35">
        <v>0.19725694444444444</v>
      </c>
      <c r="Y98" s="33" t="s">
        <v>8</v>
      </c>
      <c r="Z98" s="35">
        <v>0.20783564814814814</v>
      </c>
      <c r="AA98" s="33" t="s">
        <v>9</v>
      </c>
      <c r="AB98" s="35">
        <v>0.22510416666666666</v>
      </c>
      <c r="AC98" s="33" t="s">
        <v>10</v>
      </c>
      <c r="AD98" s="35">
        <v>0.2336574074074074</v>
      </c>
      <c r="AE98" s="33">
        <v>63</v>
      </c>
      <c r="AF98" s="35">
        <v>0.24649305555555556</v>
      </c>
      <c r="AG98" s="33">
        <v>33</v>
      </c>
      <c r="AH98" s="35">
        <v>0.26833333333333337</v>
      </c>
      <c r="AI98" s="33">
        <v>53</v>
      </c>
      <c r="AJ98" s="35">
        <v>0.27871527777777777</v>
      </c>
      <c r="AK98" s="33" t="s">
        <v>13</v>
      </c>
      <c r="AL98" s="35">
        <v>0.31265046296296295</v>
      </c>
      <c r="AM98" s="33" t="s">
        <v>14</v>
      </c>
      <c r="AN98" s="35">
        <v>0.31265046296296295</v>
      </c>
      <c r="AO98" s="33">
        <v>70</v>
      </c>
      <c r="AP98" s="35">
        <v>0.38156250000000003</v>
      </c>
      <c r="AQ98" s="33">
        <v>62</v>
      </c>
      <c r="AR98" s="35">
        <v>0.41685185185185186</v>
      </c>
      <c r="AS98" s="33">
        <v>93</v>
      </c>
      <c r="AT98" s="35">
        <v>0.43313657407407408</v>
      </c>
      <c r="AU98" s="33">
        <v>103</v>
      </c>
      <c r="AV98" s="35">
        <v>0.44831018518518517</v>
      </c>
      <c r="AW98" s="33" t="s">
        <v>11</v>
      </c>
      <c r="AX98" s="35">
        <v>0.49275462962962963</v>
      </c>
      <c r="AY98" s="33">
        <v>10</v>
      </c>
      <c r="AZ98" s="35">
        <v>0.50096064814814811</v>
      </c>
      <c r="BA98" s="33">
        <v>9</v>
      </c>
      <c r="BB98" s="35">
        <v>0.51913194444444444</v>
      </c>
      <c r="BC98" s="33">
        <v>8</v>
      </c>
      <c r="BD98" s="35">
        <v>0.52517361111111105</v>
      </c>
      <c r="BE98" s="33">
        <v>7</v>
      </c>
      <c r="BF98" s="35">
        <v>0.53413194444444445</v>
      </c>
      <c r="BG98" s="33">
        <v>6</v>
      </c>
      <c r="BH98" s="35">
        <v>0.55628472222222225</v>
      </c>
      <c r="BI98" s="33">
        <v>5</v>
      </c>
      <c r="BJ98" s="35">
        <v>0.58368055555555554</v>
      </c>
      <c r="BK98" s="33">
        <v>4</v>
      </c>
      <c r="BL98" s="35">
        <v>0.5995138888888889</v>
      </c>
      <c r="BM98" s="33">
        <v>3</v>
      </c>
      <c r="BN98" s="35">
        <v>0.60978009259259258</v>
      </c>
      <c r="BO98" s="33">
        <v>2</v>
      </c>
      <c r="BP98" s="35">
        <v>0.6222685185185185</v>
      </c>
      <c r="BQ98" s="33">
        <v>1</v>
      </c>
      <c r="BR98" s="35">
        <v>0.63104166666666661</v>
      </c>
      <c r="BS98" s="33" t="s">
        <v>12</v>
      </c>
      <c r="BT98" s="35">
        <v>0.63756944444444441</v>
      </c>
      <c r="BU98" s="33" t="s">
        <v>15</v>
      </c>
      <c r="BV98" s="35">
        <v>0.70635416666666673</v>
      </c>
    </row>
    <row r="99" spans="1:74" x14ac:dyDescent="0.2">
      <c r="A99" s="33">
        <v>52</v>
      </c>
      <c r="B99" s="34" t="s">
        <v>70</v>
      </c>
      <c r="C99" s="33">
        <v>98</v>
      </c>
      <c r="D99" s="33" t="s">
        <v>131</v>
      </c>
      <c r="E99" s="33" t="s">
        <v>133</v>
      </c>
      <c r="F99" s="33">
        <v>45</v>
      </c>
      <c r="G99" s="33">
        <v>0</v>
      </c>
      <c r="H99" s="33">
        <v>1400</v>
      </c>
      <c r="I99" s="35">
        <v>0.56458333333333333</v>
      </c>
      <c r="J99" s="33">
        <f>COUNTA($M99:$AAA99)/2-COUNTIF($M99:$AAA99,"OS")-COUNTIF($M99:$AAA99,"OF")-COUNTIF($M99:$AAA99,"MOS")-COUNTIF($M99:$AAA99,"MOF")-COUNTIF($M99:$AAA99,"D2S")-COUNTIF($M99:$AAA99,"FD1")-COUNTIF($M99:$AAA99,"FD2")</f>
        <v>24</v>
      </c>
      <c r="K99" s="37">
        <f>H99/J99</f>
        <v>58.333333333333336</v>
      </c>
      <c r="M99" s="33">
        <v>53</v>
      </c>
      <c r="N99" s="35">
        <v>2.4594907407407409E-2</v>
      </c>
      <c r="O99" s="33">
        <v>33</v>
      </c>
      <c r="P99" s="35">
        <v>3.0949074074074077E-2</v>
      </c>
      <c r="Q99" s="33">
        <v>62</v>
      </c>
      <c r="R99" s="35">
        <v>4.9247685185185186E-2</v>
      </c>
      <c r="S99" s="33" t="s">
        <v>11</v>
      </c>
      <c r="T99" s="35">
        <v>6.7789351851851851E-2</v>
      </c>
      <c r="U99" s="33">
        <v>1</v>
      </c>
      <c r="V99" s="35">
        <v>7.6574074074074072E-2</v>
      </c>
      <c r="W99" s="33">
        <v>2</v>
      </c>
      <c r="X99" s="35">
        <v>8.5405092592592588E-2</v>
      </c>
      <c r="Y99" s="33">
        <v>3</v>
      </c>
      <c r="Z99" s="35">
        <v>9.525462962962962E-2</v>
      </c>
      <c r="AA99" s="33">
        <v>4</v>
      </c>
      <c r="AB99" s="35">
        <v>0.10283564814814815</v>
      </c>
      <c r="AC99" s="33">
        <v>5</v>
      </c>
      <c r="AD99" s="35">
        <v>0.13393518518518518</v>
      </c>
      <c r="AE99" s="33">
        <v>6</v>
      </c>
      <c r="AF99" s="35">
        <v>0.14583333333333334</v>
      </c>
      <c r="AG99" s="33">
        <v>7</v>
      </c>
      <c r="AH99" s="35">
        <v>0.16172453703703704</v>
      </c>
      <c r="AI99" s="33">
        <v>8</v>
      </c>
      <c r="AJ99" s="35">
        <v>0.16979166666666667</v>
      </c>
      <c r="AK99" s="33">
        <v>9</v>
      </c>
      <c r="AL99" s="35">
        <v>0.17565972222222223</v>
      </c>
      <c r="AM99" s="33">
        <v>10</v>
      </c>
      <c r="AN99" s="35">
        <v>0.19704861111111113</v>
      </c>
      <c r="AO99" s="33" t="s">
        <v>12</v>
      </c>
      <c r="AP99" s="35">
        <v>0.20533564814814817</v>
      </c>
      <c r="AQ99" s="33">
        <v>92</v>
      </c>
      <c r="AR99" s="35">
        <v>0.23226851851851851</v>
      </c>
      <c r="AS99" s="33">
        <v>52</v>
      </c>
      <c r="AT99" s="35">
        <v>0.25995370370370369</v>
      </c>
      <c r="AU99" s="33">
        <v>72</v>
      </c>
      <c r="AV99" s="35">
        <v>0.28975694444444444</v>
      </c>
      <c r="AW99" s="33">
        <v>84</v>
      </c>
      <c r="AX99" s="35">
        <v>0.31976851851851851</v>
      </c>
      <c r="AY99" s="33" t="s">
        <v>13</v>
      </c>
      <c r="AZ99" s="35">
        <v>0.36093749999999997</v>
      </c>
      <c r="BA99" s="33" t="s">
        <v>14</v>
      </c>
      <c r="BB99" s="35">
        <v>0.36093749999999997</v>
      </c>
      <c r="BC99" s="33">
        <v>70</v>
      </c>
      <c r="BD99" s="35">
        <v>0.38144675925925925</v>
      </c>
      <c r="BE99" s="33">
        <v>82</v>
      </c>
      <c r="BF99" s="35">
        <v>0.42596064814814816</v>
      </c>
      <c r="BG99" s="33">
        <v>80</v>
      </c>
      <c r="BH99" s="35">
        <v>0.43555555555555553</v>
      </c>
      <c r="BI99" s="33">
        <v>83</v>
      </c>
      <c r="BJ99" s="35">
        <v>0.49844907407407407</v>
      </c>
      <c r="BK99" s="33">
        <v>94</v>
      </c>
      <c r="BL99" s="35">
        <v>0.52074074074074073</v>
      </c>
      <c r="BM99" s="33">
        <v>40</v>
      </c>
      <c r="BN99" s="35">
        <v>0.54508101851851853</v>
      </c>
      <c r="BO99" s="33">
        <v>30</v>
      </c>
      <c r="BP99" s="35">
        <v>0.55601851851851858</v>
      </c>
      <c r="BQ99" s="33" t="s">
        <v>15</v>
      </c>
      <c r="BR99" s="35">
        <v>0.56458333333333333</v>
      </c>
    </row>
    <row r="100" spans="1:74" x14ac:dyDescent="0.2">
      <c r="A100" s="33">
        <v>78</v>
      </c>
      <c r="B100" s="34" t="s">
        <v>104</v>
      </c>
      <c r="C100" s="33">
        <v>99</v>
      </c>
      <c r="D100" s="33" t="s">
        <v>130</v>
      </c>
      <c r="E100" s="33" t="s">
        <v>73</v>
      </c>
      <c r="F100" s="33">
        <v>12</v>
      </c>
      <c r="G100" s="33">
        <v>0</v>
      </c>
      <c r="H100" s="33">
        <v>1380</v>
      </c>
      <c r="I100" s="35">
        <v>0.49303240740740745</v>
      </c>
      <c r="J100" s="33">
        <f>COUNTA($M100:$AAA100)/2-COUNTIF($M100:$AAA100,"OS")-COUNTIF($M100:$AAA100,"OF")-COUNTIF($M100:$AAA100,"MOS")-COUNTIF($M100:$AAA100,"MOF")-COUNTIF($M100:$AAA100,"D2S")-COUNTIF($M100:$AAA100,"FD1")-COUNTIF($M100:$AAA100,"FD2")</f>
        <v>22</v>
      </c>
      <c r="K100" s="37">
        <f>H100/J100</f>
        <v>62.727272727272727</v>
      </c>
      <c r="M100" s="33">
        <v>53</v>
      </c>
      <c r="N100" s="35">
        <v>2.0706018518518519E-2</v>
      </c>
      <c r="O100" s="33">
        <v>33</v>
      </c>
      <c r="P100" s="35">
        <v>2.4050925925925924E-2</v>
      </c>
      <c r="Q100" s="33">
        <v>62</v>
      </c>
      <c r="R100" s="35">
        <v>3.1516203703703706E-2</v>
      </c>
      <c r="S100" s="33">
        <v>93</v>
      </c>
      <c r="T100" s="35">
        <v>4.4884259259259263E-2</v>
      </c>
      <c r="U100" s="33">
        <v>103</v>
      </c>
      <c r="V100" s="35">
        <v>5.679398148148148E-2</v>
      </c>
      <c r="W100" s="33" t="s">
        <v>11</v>
      </c>
      <c r="X100" s="35">
        <v>8.1516203703703702E-2</v>
      </c>
      <c r="Y100" s="33">
        <v>10</v>
      </c>
      <c r="Z100" s="35">
        <v>8.622685185185186E-2</v>
      </c>
      <c r="AA100" s="33">
        <v>9</v>
      </c>
      <c r="AB100" s="35">
        <v>0.10237268518518518</v>
      </c>
      <c r="AC100" s="33">
        <v>8</v>
      </c>
      <c r="AD100" s="35">
        <v>0.1063425925925926</v>
      </c>
      <c r="AE100" s="33">
        <v>7</v>
      </c>
      <c r="AF100" s="35">
        <v>0.11321759259259261</v>
      </c>
      <c r="AG100" s="33">
        <v>6</v>
      </c>
      <c r="AH100" s="35">
        <v>0.12699074074074074</v>
      </c>
      <c r="AI100" s="33">
        <v>5</v>
      </c>
      <c r="AJ100" s="35">
        <v>0.14527777777777778</v>
      </c>
      <c r="AK100" s="33" t="s">
        <v>12</v>
      </c>
      <c r="AL100" s="35">
        <v>0.15969907407407408</v>
      </c>
      <c r="AM100" s="33">
        <v>92</v>
      </c>
      <c r="AN100" s="35">
        <v>0.18778935185185186</v>
      </c>
      <c r="AO100" s="33">
        <v>42</v>
      </c>
      <c r="AP100" s="35">
        <v>0.20417824074074073</v>
      </c>
      <c r="AQ100" s="33">
        <v>72</v>
      </c>
      <c r="AR100" s="35">
        <v>0.21609953703703702</v>
      </c>
      <c r="AS100" s="33" t="s">
        <v>4</v>
      </c>
      <c r="AT100" s="35">
        <v>0.25349537037037034</v>
      </c>
      <c r="AU100" s="33" t="s">
        <v>10</v>
      </c>
      <c r="AV100" s="35">
        <v>0.25894675925925925</v>
      </c>
      <c r="AW100" s="33">
        <v>100</v>
      </c>
      <c r="AX100" s="35">
        <v>0.30260416666666667</v>
      </c>
      <c r="AY100" s="33" t="s">
        <v>13</v>
      </c>
      <c r="AZ100" s="35">
        <v>0.30363425925925924</v>
      </c>
      <c r="BA100" s="33" t="s">
        <v>14</v>
      </c>
      <c r="BB100" s="35">
        <v>0.30363425925925924</v>
      </c>
      <c r="BC100" s="33">
        <v>70</v>
      </c>
      <c r="BD100" s="35">
        <v>0.34862268518518519</v>
      </c>
      <c r="BE100" s="33">
        <v>85</v>
      </c>
      <c r="BF100" s="35">
        <v>0.3741666666666667</v>
      </c>
      <c r="BG100" s="33">
        <v>41</v>
      </c>
      <c r="BH100" s="35">
        <v>0.39148148148148149</v>
      </c>
      <c r="BI100" s="33">
        <v>84</v>
      </c>
      <c r="BJ100" s="35">
        <v>0.4073032407407407</v>
      </c>
      <c r="BK100" s="33" t="s">
        <v>5</v>
      </c>
      <c r="BL100" s="35">
        <v>0.43814814814814818</v>
      </c>
      <c r="BM100" s="33" t="s">
        <v>6</v>
      </c>
      <c r="BN100" s="35">
        <v>0.44915509259259262</v>
      </c>
      <c r="BO100" s="33" t="s">
        <v>7</v>
      </c>
      <c r="BP100" s="35">
        <v>0.45950231481481479</v>
      </c>
      <c r="BQ100" s="33" t="s">
        <v>15</v>
      </c>
      <c r="BR100" s="35">
        <v>0.49303240740740745</v>
      </c>
    </row>
    <row r="101" spans="1:74" x14ac:dyDescent="0.2">
      <c r="A101" s="33">
        <v>132</v>
      </c>
      <c r="B101" s="34" t="s">
        <v>125</v>
      </c>
      <c r="C101" s="33">
        <v>100</v>
      </c>
      <c r="D101" s="33" t="s">
        <v>132</v>
      </c>
      <c r="E101" s="33" t="s">
        <v>73</v>
      </c>
      <c r="F101" s="33">
        <v>17</v>
      </c>
      <c r="G101" s="33">
        <v>0</v>
      </c>
      <c r="H101" s="33">
        <v>1370</v>
      </c>
      <c r="I101" s="35">
        <v>0.55146990740740742</v>
      </c>
      <c r="J101" s="33">
        <f>COUNTA($M101:$AAA101)/2-COUNTIF($M101:$AAA101,"OS")-COUNTIF($M101:$AAA101,"OF")-COUNTIF($M101:$AAA101,"MOS")-COUNTIF($M101:$AAA101,"MOF")-COUNTIF($M101:$AAA101,"D2S")-COUNTIF($M101:$AAA101,"FD1")-COUNTIF($M101:$AAA101,"FD2")</f>
        <v>24</v>
      </c>
      <c r="K101" s="37">
        <f>H101/J101</f>
        <v>57.083333333333336</v>
      </c>
      <c r="M101" s="33">
        <v>30</v>
      </c>
      <c r="N101" s="35">
        <v>1.8460648148148146E-2</v>
      </c>
      <c r="O101" s="33">
        <v>40</v>
      </c>
      <c r="P101" s="35">
        <v>3.0081018518518521E-2</v>
      </c>
      <c r="Q101" s="33">
        <v>60</v>
      </c>
      <c r="R101" s="35">
        <v>7.1944444444444436E-2</v>
      </c>
      <c r="S101" s="33">
        <v>33</v>
      </c>
      <c r="T101" s="35">
        <v>8.8726851851851848E-2</v>
      </c>
      <c r="U101" s="33">
        <v>62</v>
      </c>
      <c r="V101" s="35">
        <v>0.10129629629629629</v>
      </c>
      <c r="W101" s="33" t="s">
        <v>11</v>
      </c>
      <c r="X101" s="35">
        <v>0.12703703703703703</v>
      </c>
      <c r="Y101" s="33">
        <v>1</v>
      </c>
      <c r="Z101" s="35">
        <v>0.13312499999999999</v>
      </c>
      <c r="AA101" s="33">
        <v>2</v>
      </c>
      <c r="AB101" s="35">
        <v>0.1398611111111111</v>
      </c>
      <c r="AC101" s="33">
        <v>3</v>
      </c>
      <c r="AD101" s="35">
        <v>0.1484375</v>
      </c>
      <c r="AE101" s="33">
        <v>4</v>
      </c>
      <c r="AF101" s="35">
        <v>0.15578703703703703</v>
      </c>
      <c r="AG101" s="33">
        <v>5</v>
      </c>
      <c r="AH101" s="35">
        <v>0.18002314814814815</v>
      </c>
      <c r="AI101" s="33">
        <v>6</v>
      </c>
      <c r="AJ101" s="35">
        <v>0.19364583333333332</v>
      </c>
      <c r="AK101" s="33">
        <v>7</v>
      </c>
      <c r="AL101" s="35">
        <v>0.21003472222222222</v>
      </c>
      <c r="AM101" s="33">
        <v>8</v>
      </c>
      <c r="AN101" s="35">
        <v>0.21641203703703704</v>
      </c>
      <c r="AO101" s="33">
        <v>9</v>
      </c>
      <c r="AP101" s="35">
        <v>0.22209490740740742</v>
      </c>
      <c r="AQ101" s="33">
        <v>10</v>
      </c>
      <c r="AR101" s="35">
        <v>0.23750000000000002</v>
      </c>
      <c r="AS101" s="33" t="s">
        <v>12</v>
      </c>
      <c r="AT101" s="35">
        <v>0.2447222222222222</v>
      </c>
      <c r="AU101" s="33">
        <v>84</v>
      </c>
      <c r="AV101" s="35">
        <v>0.2951388888888889</v>
      </c>
      <c r="AW101" s="33">
        <v>53</v>
      </c>
      <c r="AX101" s="35">
        <v>0.31210648148148151</v>
      </c>
      <c r="AY101" s="33" t="s">
        <v>13</v>
      </c>
      <c r="AZ101" s="35">
        <v>0.33783564814814815</v>
      </c>
      <c r="BA101" s="33" t="s">
        <v>14</v>
      </c>
      <c r="BB101" s="35">
        <v>0.33783564814814815</v>
      </c>
      <c r="BC101" s="33">
        <v>70</v>
      </c>
      <c r="BD101" s="35">
        <v>0.3745486111111111</v>
      </c>
      <c r="BE101" s="33">
        <v>101</v>
      </c>
      <c r="BF101" s="35">
        <v>0.40650462962962958</v>
      </c>
      <c r="BG101" s="33">
        <v>94</v>
      </c>
      <c r="BH101" s="35">
        <v>0.43118055555555551</v>
      </c>
      <c r="BI101" s="33">
        <v>51</v>
      </c>
      <c r="BJ101" s="35">
        <v>0.4599421296296296</v>
      </c>
      <c r="BK101" s="33">
        <v>34</v>
      </c>
      <c r="BL101" s="35">
        <v>0.47571759259259255</v>
      </c>
      <c r="BM101" s="33">
        <v>85</v>
      </c>
      <c r="BN101" s="35">
        <v>0.51064814814814818</v>
      </c>
      <c r="BO101" s="33">
        <v>100</v>
      </c>
      <c r="BP101" s="35">
        <v>0.54949074074074067</v>
      </c>
      <c r="BQ101" s="33" t="s">
        <v>15</v>
      </c>
      <c r="BR101" s="35">
        <v>0.55146990740740742</v>
      </c>
    </row>
    <row r="102" spans="1:74" x14ac:dyDescent="0.2">
      <c r="A102" s="33">
        <v>128</v>
      </c>
      <c r="B102" s="34" t="s">
        <v>71</v>
      </c>
      <c r="C102" s="33">
        <v>101</v>
      </c>
      <c r="D102" s="33" t="s">
        <v>131</v>
      </c>
      <c r="E102" s="33" t="s">
        <v>133</v>
      </c>
      <c r="F102" s="33">
        <v>46</v>
      </c>
      <c r="G102" s="33">
        <v>0</v>
      </c>
      <c r="H102" s="33">
        <v>1370</v>
      </c>
      <c r="I102" s="35">
        <v>0.62334490740740744</v>
      </c>
      <c r="J102" s="33">
        <f>COUNTA($M102:$AAA102)/2-COUNTIF($M102:$AAA102,"OS")-COUNTIF($M102:$AAA102,"OF")-COUNTIF($M102:$AAA102,"MOS")-COUNTIF($M102:$AAA102,"MOF")-COUNTIF($M102:$AAA102,"D2S")-COUNTIF($M102:$AAA102,"FD1")-COUNTIF($M102:$AAA102,"FD2")</f>
        <v>23</v>
      </c>
      <c r="K102" s="37">
        <f>H102/J102</f>
        <v>59.565217391304351</v>
      </c>
      <c r="M102" s="33">
        <v>30</v>
      </c>
      <c r="N102" s="35">
        <v>3.0879629629629632E-2</v>
      </c>
      <c r="O102" s="33">
        <v>40</v>
      </c>
      <c r="P102" s="35">
        <v>3.847222222222222E-2</v>
      </c>
      <c r="Q102" s="33">
        <v>85</v>
      </c>
      <c r="R102" s="35">
        <v>5.5254629629629626E-2</v>
      </c>
      <c r="S102" s="33">
        <v>41</v>
      </c>
      <c r="T102" s="35">
        <v>6.7592592592592593E-2</v>
      </c>
      <c r="U102" s="33">
        <v>84</v>
      </c>
      <c r="V102" s="35">
        <v>0.10244212962962962</v>
      </c>
      <c r="W102" s="33">
        <v>101</v>
      </c>
      <c r="X102" s="35">
        <v>0.11862268518518519</v>
      </c>
      <c r="Y102" s="33">
        <v>72</v>
      </c>
      <c r="Z102" s="35">
        <v>0.12998842592592594</v>
      </c>
      <c r="AA102" s="33">
        <v>92</v>
      </c>
      <c r="AB102" s="35">
        <v>0.14918981481481483</v>
      </c>
      <c r="AC102" s="33">
        <v>102</v>
      </c>
      <c r="AD102" s="35">
        <v>0.18534722222222222</v>
      </c>
      <c r="AE102" s="33">
        <v>32</v>
      </c>
      <c r="AF102" s="35">
        <v>0.20465277777777779</v>
      </c>
      <c r="AG102" s="33">
        <v>31</v>
      </c>
      <c r="AH102" s="35">
        <v>0.22085648148148149</v>
      </c>
      <c r="AI102" s="33">
        <v>42</v>
      </c>
      <c r="AJ102" s="35">
        <v>0.22753472222222224</v>
      </c>
      <c r="AK102" s="33">
        <v>33</v>
      </c>
      <c r="AL102" s="35">
        <v>0.268125</v>
      </c>
      <c r="AM102" s="33">
        <v>53</v>
      </c>
      <c r="AN102" s="35">
        <v>0.28046296296296297</v>
      </c>
      <c r="AO102" s="33">
        <v>60</v>
      </c>
      <c r="AP102" s="35">
        <v>0.29981481481481481</v>
      </c>
      <c r="AQ102" s="33" t="s">
        <v>13</v>
      </c>
      <c r="AR102" s="35">
        <v>0.3450462962962963</v>
      </c>
      <c r="AS102" s="33" t="s">
        <v>14</v>
      </c>
      <c r="AT102" s="35">
        <v>0.3450462962962963</v>
      </c>
      <c r="AU102" s="33">
        <v>90</v>
      </c>
      <c r="AV102" s="35">
        <v>0.39006944444444441</v>
      </c>
      <c r="AW102" s="33">
        <v>45</v>
      </c>
      <c r="AX102" s="35">
        <v>0.4394675925925926</v>
      </c>
      <c r="AY102" s="33">
        <v>66</v>
      </c>
      <c r="AZ102" s="35">
        <v>0.4568402777777778</v>
      </c>
      <c r="BA102" s="33">
        <v>46</v>
      </c>
      <c r="BB102" s="35">
        <v>0.46993055555555552</v>
      </c>
      <c r="BC102" s="33">
        <v>86</v>
      </c>
      <c r="BD102" s="35">
        <v>0.50572916666666667</v>
      </c>
      <c r="BE102" s="33">
        <v>56</v>
      </c>
      <c r="BF102" s="35">
        <v>0.52780092592592587</v>
      </c>
      <c r="BG102" s="33">
        <v>96</v>
      </c>
      <c r="BH102" s="35">
        <v>0.54035879629629624</v>
      </c>
      <c r="BI102" s="33">
        <v>55</v>
      </c>
      <c r="BJ102" s="35">
        <v>0.55865740740740744</v>
      </c>
      <c r="BK102" s="33" t="s">
        <v>15</v>
      </c>
      <c r="BL102" s="35">
        <v>0.62334490740740744</v>
      </c>
    </row>
    <row r="103" spans="1:74" x14ac:dyDescent="0.2">
      <c r="A103" s="33">
        <v>108</v>
      </c>
      <c r="B103" s="34" t="s">
        <v>115</v>
      </c>
      <c r="C103" s="33">
        <v>102</v>
      </c>
      <c r="D103" s="33" t="s">
        <v>132</v>
      </c>
      <c r="E103" s="33" t="s">
        <v>73</v>
      </c>
      <c r="F103" s="33">
        <v>18</v>
      </c>
      <c r="G103" s="33">
        <v>0</v>
      </c>
      <c r="H103" s="33">
        <v>1360</v>
      </c>
      <c r="I103" s="35">
        <v>0.71142361111111108</v>
      </c>
      <c r="J103" s="33">
        <f>COUNTA($M103:$AAA103)/2-COUNTIF($M103:$AAA103,"OS")-COUNTIF($M103:$AAA103,"OF")-COUNTIF($M103:$AAA103,"MOS")-COUNTIF($M103:$AAA103,"MOF")-COUNTIF($M103:$AAA103,"D2S")-COUNTIF($M103:$AAA103,"FD1")-COUNTIF($M103:$AAA103,"FD2")</f>
        <v>22</v>
      </c>
      <c r="K103" s="37">
        <f>H103/J103</f>
        <v>61.81818181818182</v>
      </c>
      <c r="M103" s="33">
        <v>30</v>
      </c>
      <c r="N103" s="35">
        <v>1.4027777777777778E-2</v>
      </c>
      <c r="O103" s="33">
        <v>40</v>
      </c>
      <c r="P103" s="35">
        <v>2.5717592592592594E-2</v>
      </c>
      <c r="Q103" s="33">
        <v>36</v>
      </c>
      <c r="R103" s="35">
        <v>4.9930555555555554E-2</v>
      </c>
      <c r="S103" s="33">
        <v>74</v>
      </c>
      <c r="T103" s="35">
        <v>7.9236111111111118E-2</v>
      </c>
      <c r="U103" s="33">
        <v>104</v>
      </c>
      <c r="V103" s="35">
        <v>0.12046296296296295</v>
      </c>
      <c r="W103" s="33">
        <v>64</v>
      </c>
      <c r="X103" s="35">
        <v>0.16395833333333334</v>
      </c>
      <c r="Y103" s="33">
        <v>53</v>
      </c>
      <c r="Z103" s="35">
        <v>0.29042824074074075</v>
      </c>
      <c r="AA103" s="33">
        <v>70</v>
      </c>
      <c r="AB103" s="35">
        <v>0.30274305555555553</v>
      </c>
      <c r="AC103" s="33">
        <v>100</v>
      </c>
      <c r="AD103" s="35">
        <v>0.34761574074074075</v>
      </c>
      <c r="AE103" s="33" t="s">
        <v>13</v>
      </c>
      <c r="AF103" s="35">
        <v>0.35214120370370372</v>
      </c>
      <c r="AG103" s="33" t="s">
        <v>14</v>
      </c>
      <c r="AH103" s="35">
        <v>0.35214120370370372</v>
      </c>
      <c r="AI103" s="33">
        <v>33</v>
      </c>
      <c r="AJ103" s="35">
        <v>0.38886574074074076</v>
      </c>
      <c r="AK103" s="33" t="s">
        <v>4</v>
      </c>
      <c r="AL103" s="35">
        <v>0.40578703703703706</v>
      </c>
      <c r="AM103" s="33" t="s">
        <v>5</v>
      </c>
      <c r="AN103" s="35">
        <v>0.42334490740740738</v>
      </c>
      <c r="AO103" s="33" t="s">
        <v>7</v>
      </c>
      <c r="AP103" s="35">
        <v>0.43618055555555557</v>
      </c>
      <c r="AQ103" s="33" t="s">
        <v>6</v>
      </c>
      <c r="AR103" s="35">
        <v>0.44305555555555554</v>
      </c>
      <c r="AS103" s="33" t="s">
        <v>8</v>
      </c>
      <c r="AT103" s="35">
        <v>0.450625</v>
      </c>
      <c r="AU103" s="33" t="s">
        <v>9</v>
      </c>
      <c r="AV103" s="35">
        <v>0.4716319444444444</v>
      </c>
      <c r="AW103" s="33" t="s">
        <v>10</v>
      </c>
      <c r="AX103" s="35">
        <v>0.47924768518518518</v>
      </c>
      <c r="AY103" s="33">
        <v>63</v>
      </c>
      <c r="AZ103" s="35">
        <v>0.50009259259259264</v>
      </c>
      <c r="BA103" s="33">
        <v>62</v>
      </c>
      <c r="BB103" s="35">
        <v>0.5177546296296297</v>
      </c>
      <c r="BC103" s="33">
        <v>93</v>
      </c>
      <c r="BD103" s="35">
        <v>0.53546296296296292</v>
      </c>
      <c r="BE103" s="33">
        <v>103</v>
      </c>
      <c r="BF103" s="35">
        <v>0.56847222222222216</v>
      </c>
      <c r="BG103" s="33" t="s">
        <v>11</v>
      </c>
      <c r="BH103" s="35">
        <v>0.60434027777777777</v>
      </c>
      <c r="BI103" s="33">
        <v>1</v>
      </c>
      <c r="BJ103" s="35">
        <v>0.61966435185185187</v>
      </c>
      <c r="BK103" s="33">
        <v>2</v>
      </c>
      <c r="BL103" s="35">
        <v>0.62769675925925927</v>
      </c>
      <c r="BM103" s="33" t="s">
        <v>12</v>
      </c>
      <c r="BN103" s="35">
        <v>0.65421296296296294</v>
      </c>
      <c r="BO103" s="33">
        <v>72</v>
      </c>
      <c r="BP103" s="35">
        <v>0.67278935185185185</v>
      </c>
      <c r="BQ103" s="33" t="s">
        <v>15</v>
      </c>
      <c r="BR103" s="35">
        <v>0.71142361111111108</v>
      </c>
    </row>
    <row r="104" spans="1:74" x14ac:dyDescent="0.2">
      <c r="A104" s="33">
        <v>82</v>
      </c>
      <c r="B104" s="34" t="s">
        <v>108</v>
      </c>
      <c r="C104" s="33">
        <v>103</v>
      </c>
      <c r="D104" s="33" t="s">
        <v>131</v>
      </c>
      <c r="E104" s="33" t="s">
        <v>73</v>
      </c>
      <c r="F104" s="33">
        <v>14</v>
      </c>
      <c r="G104" s="33">
        <v>0</v>
      </c>
      <c r="H104" s="33">
        <v>1190</v>
      </c>
      <c r="I104" s="35">
        <v>0.2142361111111111</v>
      </c>
      <c r="J104" s="33">
        <f>COUNTA($M104:$AAA104)/2-COUNTIF($M104:$AAA104,"OS")-COUNTIF($M104:$AAA104,"OF")-COUNTIF($M104:$AAA104,"MOS")-COUNTIF($M104:$AAA104,"MOF")-COUNTIF($M104:$AAA104,"D2S")-COUNTIF($M104:$AAA104,"FD1")-COUNTIF($M104:$AAA104,"FD2")</f>
        <v>20</v>
      </c>
      <c r="K104" s="37">
        <f>H104/J104</f>
        <v>59.5</v>
      </c>
      <c r="M104" s="33">
        <v>30</v>
      </c>
      <c r="N104" s="35">
        <v>8.1018518518518514E-3</v>
      </c>
      <c r="O104" s="33">
        <v>40</v>
      </c>
      <c r="P104" s="35">
        <v>1.3460648148148147E-2</v>
      </c>
      <c r="Q104" s="33">
        <v>85</v>
      </c>
      <c r="R104" s="35">
        <v>1.8807870370370371E-2</v>
      </c>
      <c r="S104" s="33">
        <v>94</v>
      </c>
      <c r="T104" s="35">
        <v>2.9675925925925925E-2</v>
      </c>
      <c r="U104" s="33">
        <v>61</v>
      </c>
      <c r="V104" s="35">
        <v>4.024305555555556E-2</v>
      </c>
      <c r="W104" s="33">
        <v>71</v>
      </c>
      <c r="X104" s="35">
        <v>4.5243055555555557E-2</v>
      </c>
      <c r="Y104" s="33">
        <v>51</v>
      </c>
      <c r="Z104" s="35">
        <v>5.5810185185185185E-2</v>
      </c>
      <c r="AA104" s="33">
        <v>91</v>
      </c>
      <c r="AB104" s="35">
        <v>6.0567129629629624E-2</v>
      </c>
      <c r="AC104" s="33">
        <v>34</v>
      </c>
      <c r="AD104" s="35">
        <v>6.9039351851851852E-2</v>
      </c>
      <c r="AE104" s="33">
        <v>64</v>
      </c>
      <c r="AF104" s="35">
        <v>7.6678240740740741E-2</v>
      </c>
      <c r="AG104" s="33">
        <v>54</v>
      </c>
      <c r="AH104" s="35">
        <v>8.4652777777777785E-2</v>
      </c>
      <c r="AI104" s="33">
        <v>104</v>
      </c>
      <c r="AJ104" s="35">
        <v>9.8275462962962967E-2</v>
      </c>
      <c r="AK104" s="33">
        <v>44</v>
      </c>
      <c r="AL104" s="35">
        <v>0.11424768518518519</v>
      </c>
      <c r="AM104" s="33">
        <v>74</v>
      </c>
      <c r="AN104" s="35">
        <v>0.12262731481481481</v>
      </c>
      <c r="AO104" s="33">
        <v>35</v>
      </c>
      <c r="AP104" s="35">
        <v>0.13475694444444444</v>
      </c>
      <c r="AQ104" s="33">
        <v>36</v>
      </c>
      <c r="AR104" s="35">
        <v>0.14862268518518518</v>
      </c>
      <c r="AS104" s="33">
        <v>75</v>
      </c>
      <c r="AT104" s="35">
        <v>0.15988425925925925</v>
      </c>
      <c r="AU104" s="33">
        <v>65</v>
      </c>
      <c r="AV104" s="35">
        <v>0.16840277777777779</v>
      </c>
      <c r="AW104" s="33">
        <v>95</v>
      </c>
      <c r="AX104" s="35">
        <v>0.17821759259259259</v>
      </c>
      <c r="AY104" s="33">
        <v>55</v>
      </c>
      <c r="AZ104" s="35">
        <v>0.19346064814814815</v>
      </c>
      <c r="BA104" s="33" t="s">
        <v>14</v>
      </c>
      <c r="BB104" s="35">
        <v>0.19346064814814815</v>
      </c>
      <c r="BC104" s="33" t="s">
        <v>15</v>
      </c>
      <c r="BD104" s="35">
        <v>0.2142361111111111</v>
      </c>
    </row>
    <row r="105" spans="1:74" x14ac:dyDescent="0.2">
      <c r="A105" s="33">
        <v>133</v>
      </c>
      <c r="B105" s="34" t="s">
        <v>126</v>
      </c>
      <c r="C105" s="33">
        <v>104</v>
      </c>
      <c r="D105" s="33" t="s">
        <v>132</v>
      </c>
      <c r="E105" s="33" t="s">
        <v>73</v>
      </c>
      <c r="F105" s="33">
        <v>19</v>
      </c>
      <c r="G105" s="33">
        <v>0</v>
      </c>
      <c r="H105" s="33">
        <v>1180</v>
      </c>
      <c r="I105" s="35">
        <v>0.55797453703703703</v>
      </c>
      <c r="J105" s="33">
        <f>COUNTA($M105:$AAA105)/2-COUNTIF($M105:$AAA105,"OS")-COUNTIF($M105:$AAA105,"OF")-COUNTIF($M105:$AAA105,"MOS")-COUNTIF($M105:$AAA105,"MOF")-COUNTIF($M105:$AAA105,"D2S")-COUNTIF($M105:$AAA105,"FD1")-COUNTIF($M105:$AAA105,"FD2")</f>
        <v>21</v>
      </c>
      <c r="K105" s="37">
        <f>H105/J105</f>
        <v>56.19047619047619</v>
      </c>
      <c r="M105" s="33" t="s">
        <v>11</v>
      </c>
      <c r="N105" s="35">
        <v>5.7592592592592591E-2</v>
      </c>
      <c r="O105" s="33">
        <v>1</v>
      </c>
      <c r="P105" s="35">
        <v>6.4791666666666664E-2</v>
      </c>
      <c r="Q105" s="33">
        <v>2</v>
      </c>
      <c r="R105" s="35">
        <v>7.3344907407407414E-2</v>
      </c>
      <c r="S105" s="33">
        <v>3</v>
      </c>
      <c r="T105" s="35">
        <v>8.144675925925926E-2</v>
      </c>
      <c r="U105" s="33">
        <v>4</v>
      </c>
      <c r="V105" s="35">
        <v>8.8333333333333333E-2</v>
      </c>
      <c r="W105" s="33">
        <v>5</v>
      </c>
      <c r="X105" s="35">
        <v>0.11170138888888888</v>
      </c>
      <c r="Y105" s="33">
        <v>6</v>
      </c>
      <c r="Z105" s="35">
        <v>0.13907407407407407</v>
      </c>
      <c r="AA105" s="33">
        <v>7</v>
      </c>
      <c r="AB105" s="35">
        <v>0.15416666666666667</v>
      </c>
      <c r="AC105" s="33">
        <v>8</v>
      </c>
      <c r="AD105" s="35">
        <v>0.16275462962962964</v>
      </c>
      <c r="AE105" s="33">
        <v>9</v>
      </c>
      <c r="AF105" s="35">
        <v>0.17024305555555555</v>
      </c>
      <c r="AG105" s="33">
        <v>10</v>
      </c>
      <c r="AH105" s="35">
        <v>0.18900462962962963</v>
      </c>
      <c r="AI105" s="33" t="s">
        <v>12</v>
      </c>
      <c r="AJ105" s="35">
        <v>0.19851851851851854</v>
      </c>
      <c r="AK105" s="33">
        <v>72</v>
      </c>
      <c r="AL105" s="35">
        <v>0.23559027777777777</v>
      </c>
      <c r="AM105" s="33">
        <v>33</v>
      </c>
      <c r="AN105" s="35">
        <v>0.2638078703703704</v>
      </c>
      <c r="AO105" s="33">
        <v>53</v>
      </c>
      <c r="AP105" s="35">
        <v>0.27390046296296294</v>
      </c>
      <c r="AQ105" s="33">
        <v>100</v>
      </c>
      <c r="AR105" s="35">
        <v>0.31983796296296296</v>
      </c>
      <c r="AS105" s="33" t="s">
        <v>13</v>
      </c>
      <c r="AT105" s="35">
        <v>0.32807870370370368</v>
      </c>
      <c r="AU105" s="33" t="s">
        <v>14</v>
      </c>
      <c r="AV105" s="35">
        <v>0.32807870370370368</v>
      </c>
      <c r="AW105" s="33" t="s">
        <v>4</v>
      </c>
      <c r="AX105" s="35">
        <v>0.36884259259259261</v>
      </c>
      <c r="AY105" s="33" t="s">
        <v>5</v>
      </c>
      <c r="AZ105" s="35">
        <v>0.37747685185185187</v>
      </c>
      <c r="BA105" s="33" t="s">
        <v>9</v>
      </c>
      <c r="BB105" s="35">
        <v>0.40221064814814816</v>
      </c>
      <c r="BC105" s="33" t="s">
        <v>8</v>
      </c>
      <c r="BD105" s="35">
        <v>0.42332175925925924</v>
      </c>
      <c r="BE105" s="33" t="s">
        <v>6</v>
      </c>
      <c r="BF105" s="35">
        <v>0.43534722222222227</v>
      </c>
      <c r="BG105" s="33" t="s">
        <v>7</v>
      </c>
      <c r="BH105" s="35">
        <v>0.44608796296296299</v>
      </c>
      <c r="BI105" s="33" t="s">
        <v>10</v>
      </c>
      <c r="BJ105" s="35">
        <v>0.45005787037037037</v>
      </c>
      <c r="BK105" s="33">
        <v>63</v>
      </c>
      <c r="BL105" s="35">
        <v>0.45935185185185184</v>
      </c>
      <c r="BM105" s="33">
        <v>70</v>
      </c>
      <c r="BN105" s="35">
        <v>0.4962037037037037</v>
      </c>
      <c r="BO105" s="33" t="s">
        <v>15</v>
      </c>
      <c r="BP105" s="35">
        <v>0.55797453703703703</v>
      </c>
    </row>
    <row r="106" spans="1:74" x14ac:dyDescent="0.2">
      <c r="A106" s="33">
        <v>126</v>
      </c>
      <c r="B106" s="34" t="s">
        <v>27</v>
      </c>
      <c r="C106" s="33">
        <v>105</v>
      </c>
      <c r="D106" s="33" t="s">
        <v>130</v>
      </c>
      <c r="E106" s="33" t="s">
        <v>133</v>
      </c>
      <c r="F106" s="33">
        <v>14</v>
      </c>
      <c r="G106" s="33">
        <v>0</v>
      </c>
      <c r="H106" s="33">
        <v>1180</v>
      </c>
      <c r="I106" s="35">
        <v>0.5794907407407407</v>
      </c>
      <c r="J106" s="33">
        <f>COUNTA($M106:$AAA106)/2-COUNTIF($M106:$AAA106,"OS")-COUNTIF($M106:$AAA106,"OF")-COUNTIF($M106:$AAA106,"MOS")-COUNTIF($M106:$AAA106,"MOF")-COUNTIF($M106:$AAA106,"D2S")-COUNTIF($M106:$AAA106,"FD1")-COUNTIF($M106:$AAA106,"FD2")</f>
        <v>19</v>
      </c>
      <c r="K106" s="37">
        <f>H106/J106</f>
        <v>62.10526315789474</v>
      </c>
      <c r="M106" s="33">
        <v>84</v>
      </c>
      <c r="N106" s="35">
        <v>4.4027777777777777E-2</v>
      </c>
      <c r="O106" s="33">
        <v>33</v>
      </c>
      <c r="P106" s="35">
        <v>6.4131944444444436E-2</v>
      </c>
      <c r="Q106" s="33" t="s">
        <v>4</v>
      </c>
      <c r="R106" s="35">
        <v>7.7916666666666676E-2</v>
      </c>
      <c r="S106" s="33" t="s">
        <v>5</v>
      </c>
      <c r="T106" s="35">
        <v>8.5138888888888889E-2</v>
      </c>
      <c r="U106" s="33" t="s">
        <v>7</v>
      </c>
      <c r="V106" s="35">
        <v>0.11018518518518518</v>
      </c>
      <c r="W106" s="33" t="s">
        <v>9</v>
      </c>
      <c r="X106" s="35">
        <v>0.12972222222222221</v>
      </c>
      <c r="Y106" s="33" t="s">
        <v>8</v>
      </c>
      <c r="Z106" s="35">
        <v>0.15076388888888889</v>
      </c>
      <c r="AA106" s="33" t="s">
        <v>10</v>
      </c>
      <c r="AB106" s="35">
        <v>0.1728587962962963</v>
      </c>
      <c r="AC106" s="33">
        <v>63</v>
      </c>
      <c r="AD106" s="35">
        <v>0.19113425925925928</v>
      </c>
      <c r="AE106" s="33">
        <v>53</v>
      </c>
      <c r="AF106" s="35">
        <v>0.21902777777777779</v>
      </c>
      <c r="AG106" s="33">
        <v>70</v>
      </c>
      <c r="AH106" s="35">
        <v>0.23717592592592593</v>
      </c>
      <c r="AI106" s="33">
        <v>100</v>
      </c>
      <c r="AJ106" s="35">
        <v>0.25</v>
      </c>
      <c r="AK106" s="33" t="s">
        <v>13</v>
      </c>
      <c r="AL106" s="35">
        <v>0.35413194444444446</v>
      </c>
      <c r="AM106" s="33" t="s">
        <v>14</v>
      </c>
      <c r="AN106" s="35">
        <v>0.35413194444444446</v>
      </c>
      <c r="AO106" s="33">
        <v>62</v>
      </c>
      <c r="AP106" s="35">
        <v>0.39104166666666668</v>
      </c>
      <c r="AQ106" s="33" t="s">
        <v>11</v>
      </c>
      <c r="AR106" s="35">
        <v>0.40802083333333333</v>
      </c>
      <c r="AS106" s="33">
        <v>1</v>
      </c>
      <c r="AT106" s="35">
        <v>0.41350694444444441</v>
      </c>
      <c r="AU106" s="33">
        <v>2</v>
      </c>
      <c r="AV106" s="35">
        <v>0.42053240740740744</v>
      </c>
      <c r="AW106" s="33">
        <v>3</v>
      </c>
      <c r="AX106" s="35">
        <v>0.43016203703703698</v>
      </c>
      <c r="AY106" s="33">
        <v>4</v>
      </c>
      <c r="AZ106" s="35">
        <v>0.43898148148148147</v>
      </c>
      <c r="BA106" s="33" t="s">
        <v>12</v>
      </c>
      <c r="BB106" s="35">
        <v>0.45215277777777779</v>
      </c>
      <c r="BC106" s="33">
        <v>72</v>
      </c>
      <c r="BD106" s="35">
        <v>0.47266203703703707</v>
      </c>
      <c r="BE106" s="33">
        <v>101</v>
      </c>
      <c r="BF106" s="35">
        <v>0.49405092592592598</v>
      </c>
      <c r="BG106" s="33">
        <v>82</v>
      </c>
      <c r="BH106" s="35">
        <v>0.50732638888888892</v>
      </c>
      <c r="BI106" s="33">
        <v>40</v>
      </c>
      <c r="BJ106" s="35">
        <v>0.56009259259259259</v>
      </c>
      <c r="BK106" s="33" t="s">
        <v>15</v>
      </c>
      <c r="BL106" s="35">
        <v>0.5794907407407407</v>
      </c>
    </row>
    <row r="107" spans="1:74" x14ac:dyDescent="0.2">
      <c r="A107" s="33">
        <v>38</v>
      </c>
      <c r="B107" s="34" t="s">
        <v>28</v>
      </c>
      <c r="C107" s="33">
        <v>106</v>
      </c>
      <c r="D107" s="33" t="s">
        <v>130</v>
      </c>
      <c r="E107" s="33" t="s">
        <v>133</v>
      </c>
      <c r="F107" s="33">
        <v>15</v>
      </c>
      <c r="G107" s="33">
        <v>0</v>
      </c>
      <c r="H107" s="33">
        <v>1140</v>
      </c>
      <c r="I107" s="35">
        <v>0.70745370370370375</v>
      </c>
      <c r="J107" s="33">
        <f>COUNTA($M107:$AAA107)/2-COUNTIF($M107:$AAA107,"OS")-COUNTIF($M107:$AAA107,"OF")-COUNTIF($M107:$AAA107,"MOS")-COUNTIF($M107:$AAA107,"MOF")-COUNTIF($M107:$AAA107,"D2S")-COUNTIF($M107:$AAA107,"FD1")-COUNTIF($M107:$AAA107,"FD2")</f>
        <v>18</v>
      </c>
      <c r="K107" s="37">
        <f>H107/J107</f>
        <v>63.333333333333336</v>
      </c>
      <c r="M107" s="33">
        <v>100</v>
      </c>
      <c r="N107" s="35">
        <v>2.7719907407407405E-2</v>
      </c>
      <c r="O107" s="33">
        <v>53</v>
      </c>
      <c r="P107" s="35">
        <v>5.1423611111111107E-2</v>
      </c>
      <c r="Q107" s="33">
        <v>33</v>
      </c>
      <c r="R107" s="35">
        <v>5.8252314814814819E-2</v>
      </c>
      <c r="S107" s="33">
        <v>63</v>
      </c>
      <c r="T107" s="35">
        <v>7.2546296296296289E-2</v>
      </c>
      <c r="U107" s="33" t="s">
        <v>4</v>
      </c>
      <c r="V107" s="35">
        <v>8.1990740740740739E-2</v>
      </c>
      <c r="W107" s="33" t="s">
        <v>5</v>
      </c>
      <c r="X107" s="35">
        <v>9.0682870370370372E-2</v>
      </c>
      <c r="Y107" s="33" t="s">
        <v>7</v>
      </c>
      <c r="Z107" s="35">
        <v>9.9432870370370366E-2</v>
      </c>
      <c r="AA107" s="33" t="s">
        <v>6</v>
      </c>
      <c r="AB107" s="35">
        <v>0.11070601851851852</v>
      </c>
      <c r="AC107" s="33" t="s">
        <v>8</v>
      </c>
      <c r="AD107" s="35">
        <v>0.1191550925925926</v>
      </c>
      <c r="AE107" s="33" t="s">
        <v>9</v>
      </c>
      <c r="AF107" s="35">
        <v>0.13674768518518518</v>
      </c>
      <c r="AG107" s="33" t="s">
        <v>10</v>
      </c>
      <c r="AH107" s="35">
        <v>0.14585648148148148</v>
      </c>
      <c r="AI107" s="33">
        <v>62</v>
      </c>
      <c r="AJ107" s="35">
        <v>0.1849537037037037</v>
      </c>
      <c r="AK107" s="33">
        <v>93</v>
      </c>
      <c r="AL107" s="35">
        <v>0.21197916666666669</v>
      </c>
      <c r="AM107" s="33">
        <v>103</v>
      </c>
      <c r="AN107" s="35">
        <v>0.24407407407407408</v>
      </c>
      <c r="AO107" s="33" t="s">
        <v>13</v>
      </c>
      <c r="AP107" s="35">
        <v>0.34157407407407409</v>
      </c>
      <c r="AQ107" s="33" t="s">
        <v>14</v>
      </c>
      <c r="AR107" s="35">
        <v>0.34157407407407409</v>
      </c>
      <c r="AS107" s="33">
        <v>84</v>
      </c>
      <c r="AT107" s="35">
        <v>0.47464120370370372</v>
      </c>
      <c r="AU107" s="33" t="s">
        <v>11</v>
      </c>
      <c r="AV107" s="35">
        <v>0.52521990740740743</v>
      </c>
      <c r="AW107" s="33">
        <v>1</v>
      </c>
      <c r="AX107" s="35">
        <v>0.53333333333333333</v>
      </c>
      <c r="AY107" s="33">
        <v>2</v>
      </c>
      <c r="AZ107" s="35">
        <v>0.54247685185185179</v>
      </c>
      <c r="BA107" s="33">
        <v>3</v>
      </c>
      <c r="BB107" s="35">
        <v>0.55405092592592597</v>
      </c>
      <c r="BC107" s="33">
        <v>4</v>
      </c>
      <c r="BD107" s="35">
        <v>0.56481481481481477</v>
      </c>
      <c r="BE107" s="33" t="s">
        <v>12</v>
      </c>
      <c r="BF107" s="35">
        <v>0.61704861111111109</v>
      </c>
      <c r="BG107" s="33">
        <v>72</v>
      </c>
      <c r="BH107" s="35">
        <v>0.65447916666666661</v>
      </c>
      <c r="BI107" s="33" t="s">
        <v>15</v>
      </c>
      <c r="BJ107" s="35">
        <v>0.70745370370370375</v>
      </c>
    </row>
    <row r="108" spans="1:74" x14ac:dyDescent="0.2">
      <c r="A108" s="33">
        <v>51</v>
      </c>
      <c r="B108" s="34" t="s">
        <v>72</v>
      </c>
      <c r="C108" s="33">
        <v>107</v>
      </c>
      <c r="D108" s="33" t="s">
        <v>131</v>
      </c>
      <c r="E108" s="33" t="s">
        <v>133</v>
      </c>
      <c r="F108" s="33">
        <v>47</v>
      </c>
      <c r="G108" s="33">
        <v>0</v>
      </c>
      <c r="H108" s="33">
        <v>1070</v>
      </c>
      <c r="I108" s="35">
        <v>0.24436342592592594</v>
      </c>
      <c r="J108" s="33">
        <f>COUNTA($M108:$AAA108)/2-COUNTIF($M108:$AAA108,"OS")-COUNTIF($M108:$AAA108,"OF")-COUNTIF($M108:$AAA108,"MOS")-COUNTIF($M108:$AAA108,"MOF")-COUNTIF($M108:$AAA108,"D2S")-COUNTIF($M108:$AAA108,"FD1")-COUNTIF($M108:$AAA108,"FD2")</f>
        <v>18</v>
      </c>
      <c r="K108" s="37">
        <f>H108/J108</f>
        <v>59.444444444444443</v>
      </c>
      <c r="M108" s="33" t="s">
        <v>14</v>
      </c>
      <c r="N108" s="35">
        <v>0</v>
      </c>
      <c r="O108" s="33">
        <v>53</v>
      </c>
      <c r="P108" s="35">
        <v>1.4849537037037036E-2</v>
      </c>
      <c r="Q108" s="33">
        <v>84</v>
      </c>
      <c r="R108" s="35">
        <v>2.4895833333333336E-2</v>
      </c>
      <c r="S108" s="33">
        <v>101</v>
      </c>
      <c r="T108" s="35">
        <v>4.1701388888888885E-2</v>
      </c>
      <c r="U108" s="33">
        <v>72</v>
      </c>
      <c r="V108" s="35">
        <v>5.8622685185185187E-2</v>
      </c>
      <c r="W108" s="33">
        <v>42</v>
      </c>
      <c r="X108" s="35">
        <v>6.9780092592592588E-2</v>
      </c>
      <c r="Y108" s="33">
        <v>31</v>
      </c>
      <c r="Z108" s="35">
        <v>7.6666666666666661E-2</v>
      </c>
      <c r="AA108" s="33">
        <v>32</v>
      </c>
      <c r="AB108" s="35">
        <v>9.0277777777777776E-2</v>
      </c>
      <c r="AC108" s="33">
        <v>102</v>
      </c>
      <c r="AD108" s="35">
        <v>0.1046875</v>
      </c>
      <c r="AE108" s="33">
        <v>52</v>
      </c>
      <c r="AF108" s="35">
        <v>0.11894675925925925</v>
      </c>
      <c r="AG108" s="33">
        <v>92</v>
      </c>
      <c r="AH108" s="35">
        <v>0.1290625</v>
      </c>
      <c r="AI108" s="33" t="s">
        <v>11</v>
      </c>
      <c r="AJ108" s="35">
        <v>0.1471412037037037</v>
      </c>
      <c r="AK108" s="33">
        <v>10</v>
      </c>
      <c r="AL108" s="35">
        <v>0.15283564814814815</v>
      </c>
      <c r="AM108" s="33" t="s">
        <v>12</v>
      </c>
      <c r="AN108" s="35">
        <v>0.16440972222222222</v>
      </c>
      <c r="AO108" s="33">
        <v>62</v>
      </c>
      <c r="AP108" s="35">
        <v>0.18753472222222223</v>
      </c>
      <c r="AQ108" s="33">
        <v>33</v>
      </c>
      <c r="AR108" s="35">
        <v>0.19925925925925925</v>
      </c>
      <c r="AS108" s="33">
        <v>44</v>
      </c>
      <c r="AT108" s="35">
        <v>0.24065972222222221</v>
      </c>
      <c r="AU108" s="33">
        <v>74</v>
      </c>
      <c r="AV108" s="35">
        <v>0.24137731481481484</v>
      </c>
      <c r="AW108" s="33">
        <v>36</v>
      </c>
      <c r="AX108" s="35">
        <v>0.24167824074074074</v>
      </c>
      <c r="AY108" s="33">
        <v>56</v>
      </c>
      <c r="AZ108" s="35">
        <v>0.24173611111111112</v>
      </c>
      <c r="BA108" s="33">
        <v>100</v>
      </c>
      <c r="BB108" s="35">
        <v>0.24260416666666665</v>
      </c>
      <c r="BC108" s="33" t="s">
        <v>15</v>
      </c>
      <c r="BD108" s="35">
        <v>0.24436342592592594</v>
      </c>
    </row>
    <row r="109" spans="1:74" x14ac:dyDescent="0.2">
      <c r="A109" s="33">
        <v>137</v>
      </c>
      <c r="B109" s="34" t="s">
        <v>128</v>
      </c>
      <c r="C109" s="33">
        <v>108</v>
      </c>
      <c r="D109" s="33" t="s">
        <v>132</v>
      </c>
      <c r="E109" s="33" t="s">
        <v>73</v>
      </c>
      <c r="F109" s="33">
        <v>20</v>
      </c>
      <c r="G109" s="33">
        <v>0</v>
      </c>
      <c r="H109" s="33">
        <v>1050</v>
      </c>
      <c r="I109" s="35">
        <v>0.64201388888888888</v>
      </c>
      <c r="J109" s="33">
        <f>COUNTA($M109:$AAA109)/2-COUNTIF($M109:$AAA109,"OS")-COUNTIF($M109:$AAA109,"OF")-COUNTIF($M109:$AAA109,"MOS")-COUNTIF($M109:$AAA109,"MOF")-COUNTIF($M109:$AAA109,"D2S")-COUNTIF($M109:$AAA109,"FD1")-COUNTIF($M109:$AAA109,"FD2")</f>
        <v>19</v>
      </c>
      <c r="K109" s="37">
        <f>H109/J109</f>
        <v>55.263157894736842</v>
      </c>
      <c r="M109" s="33">
        <v>53</v>
      </c>
      <c r="N109" s="35">
        <v>2.0833333333333332E-2</v>
      </c>
      <c r="O109" s="33">
        <v>84</v>
      </c>
      <c r="P109" s="35">
        <v>3.78587962962963E-2</v>
      </c>
      <c r="Q109" s="33">
        <v>33</v>
      </c>
      <c r="R109" s="35">
        <v>5.5972222222222222E-2</v>
      </c>
      <c r="S109" s="33">
        <v>62</v>
      </c>
      <c r="T109" s="35">
        <v>6.9907407407407404E-2</v>
      </c>
      <c r="U109" s="33">
        <v>93</v>
      </c>
      <c r="V109" s="35">
        <v>8.7685185185185185E-2</v>
      </c>
      <c r="W109" s="33" t="s">
        <v>11</v>
      </c>
      <c r="X109" s="35">
        <v>0.11755787037037037</v>
      </c>
      <c r="Y109" s="33">
        <v>10</v>
      </c>
      <c r="Z109" s="35">
        <v>0.13391203703703705</v>
      </c>
      <c r="AA109" s="33">
        <v>9</v>
      </c>
      <c r="AB109" s="35">
        <v>0.16189814814814815</v>
      </c>
      <c r="AC109" s="33">
        <v>8</v>
      </c>
      <c r="AD109" s="35">
        <v>0.17319444444444443</v>
      </c>
      <c r="AE109" s="33">
        <v>7</v>
      </c>
      <c r="AF109" s="35">
        <v>0.1810185185185185</v>
      </c>
      <c r="AG109" s="33">
        <v>6</v>
      </c>
      <c r="AH109" s="35">
        <v>0.22438657407407406</v>
      </c>
      <c r="AI109" s="33">
        <v>5</v>
      </c>
      <c r="AJ109" s="35">
        <v>0.24491898148148147</v>
      </c>
      <c r="AK109" s="33" t="s">
        <v>12</v>
      </c>
      <c r="AL109" s="35">
        <v>0.27024305555555556</v>
      </c>
      <c r="AM109" s="33">
        <v>72</v>
      </c>
      <c r="AN109" s="35">
        <v>0.30309027777777781</v>
      </c>
      <c r="AO109" s="33">
        <v>70</v>
      </c>
      <c r="AP109" s="35">
        <v>0.34476851851851853</v>
      </c>
      <c r="AQ109" s="33" t="s">
        <v>13</v>
      </c>
      <c r="AR109" s="35">
        <v>0.37458333333333332</v>
      </c>
      <c r="AS109" s="33" t="s">
        <v>14</v>
      </c>
      <c r="AT109" s="35">
        <v>0.37458333333333332</v>
      </c>
      <c r="AU109" s="33">
        <v>30</v>
      </c>
      <c r="AV109" s="35">
        <v>0.40305555555555556</v>
      </c>
      <c r="AW109" s="33">
        <v>40</v>
      </c>
      <c r="AX109" s="35">
        <v>0.41464120370370372</v>
      </c>
      <c r="AY109" s="33">
        <v>36</v>
      </c>
      <c r="AZ109" s="35">
        <v>0.43533564814814812</v>
      </c>
      <c r="BA109" s="33">
        <v>74</v>
      </c>
      <c r="BB109" s="35">
        <v>0.48280092592592588</v>
      </c>
      <c r="BC109" s="33">
        <v>35</v>
      </c>
      <c r="BD109" s="35">
        <v>0.49755787037037041</v>
      </c>
      <c r="BE109" s="33">
        <v>104</v>
      </c>
      <c r="BF109" s="35">
        <v>0.53317129629629634</v>
      </c>
      <c r="BG109" s="33" t="s">
        <v>15</v>
      </c>
      <c r="BH109" s="35">
        <v>0.64201388888888888</v>
      </c>
    </row>
    <row r="110" spans="1:74" x14ac:dyDescent="0.2">
      <c r="A110" s="33">
        <v>10</v>
      </c>
      <c r="B110" s="34" t="s">
        <v>80</v>
      </c>
      <c r="C110" s="33">
        <v>109</v>
      </c>
      <c r="D110" s="33" t="s">
        <v>132</v>
      </c>
      <c r="E110" s="33" t="s">
        <v>73</v>
      </c>
      <c r="F110" s="33">
        <v>21</v>
      </c>
      <c r="G110" s="33">
        <v>0</v>
      </c>
      <c r="H110" s="33">
        <v>900</v>
      </c>
      <c r="I110" s="35">
        <v>0.27148148148148149</v>
      </c>
      <c r="J110" s="33">
        <f>COUNTA($M110:$AAA110)/2-COUNTIF($M110:$AAA110,"OS")-COUNTIF($M110:$AAA110,"OF")-COUNTIF($M110:$AAA110,"MOS")-COUNTIF($M110:$AAA110,"MOF")-COUNTIF($M110:$AAA110,"D2S")-COUNTIF($M110:$AAA110,"FD1")-COUNTIF($M110:$AAA110,"FD2")</f>
        <v>14</v>
      </c>
      <c r="K110" s="37">
        <f>H110/J110</f>
        <v>64.285714285714292</v>
      </c>
      <c r="M110" s="33">
        <v>70</v>
      </c>
      <c r="N110" s="35">
        <v>2.1712962962962962E-2</v>
      </c>
      <c r="O110" s="33">
        <v>84</v>
      </c>
      <c r="P110" s="35">
        <v>3.0879629629629632E-2</v>
      </c>
      <c r="Q110" s="33">
        <v>101</v>
      </c>
      <c r="R110" s="35">
        <v>4.8449074074074082E-2</v>
      </c>
      <c r="S110" s="33">
        <v>72</v>
      </c>
      <c r="T110" s="35">
        <v>6.2291666666666669E-2</v>
      </c>
      <c r="U110" s="33">
        <v>42</v>
      </c>
      <c r="V110" s="35">
        <v>7.5092592592592586E-2</v>
      </c>
      <c r="W110" s="33">
        <v>31</v>
      </c>
      <c r="X110" s="35">
        <v>8.8101851851851862E-2</v>
      </c>
      <c r="Y110" s="33">
        <v>32</v>
      </c>
      <c r="Z110" s="35">
        <v>0.10282407407407407</v>
      </c>
      <c r="AA110" s="33">
        <v>102</v>
      </c>
      <c r="AB110" s="35">
        <v>0.11598379629629629</v>
      </c>
      <c r="AC110" s="33">
        <v>52</v>
      </c>
      <c r="AD110" s="35">
        <v>0.1378125</v>
      </c>
      <c r="AE110" s="33">
        <v>92</v>
      </c>
      <c r="AF110" s="35">
        <v>0.15679398148148146</v>
      </c>
      <c r="AG110" s="33">
        <v>62</v>
      </c>
      <c r="AH110" s="35">
        <v>0.21002314814814815</v>
      </c>
      <c r="AI110" s="33">
        <v>33</v>
      </c>
      <c r="AJ110" s="35">
        <v>0.22170138888888891</v>
      </c>
      <c r="AK110" s="33">
        <v>53</v>
      </c>
      <c r="AL110" s="35">
        <v>0.22921296296296298</v>
      </c>
      <c r="AM110" s="33">
        <v>100</v>
      </c>
      <c r="AN110" s="35">
        <v>0.26972222222222225</v>
      </c>
      <c r="AO110" s="33" t="s">
        <v>13</v>
      </c>
      <c r="AP110" s="35">
        <v>0.27148148148148149</v>
      </c>
    </row>
    <row r="111" spans="1:74" x14ac:dyDescent="0.2">
      <c r="A111" s="33">
        <v>102</v>
      </c>
      <c r="B111" s="34" t="s">
        <v>112</v>
      </c>
      <c r="C111" s="33">
        <v>110</v>
      </c>
      <c r="D111" s="33" t="s">
        <v>130</v>
      </c>
      <c r="E111" s="33" t="s">
        <v>73</v>
      </c>
      <c r="F111" s="33">
        <v>13</v>
      </c>
      <c r="G111" s="33">
        <v>0</v>
      </c>
      <c r="H111" s="33">
        <v>900</v>
      </c>
      <c r="I111" s="35">
        <v>0.60785879629629636</v>
      </c>
      <c r="J111" s="33">
        <f>COUNTA($M111:$AAA111)/2-COUNTIF($M111:$AAA111,"OS")-COUNTIF($M111:$AAA111,"OF")-COUNTIF($M111:$AAA111,"MOS")-COUNTIF($M111:$AAA111,"MOF")-COUNTIF($M111:$AAA111,"D2S")-COUNTIF($M111:$AAA111,"FD1")-COUNTIF($M111:$AAA111,"FD2")</f>
        <v>16</v>
      </c>
      <c r="K111" s="37">
        <f>H111/J111</f>
        <v>56.25</v>
      </c>
      <c r="M111" s="33">
        <v>53</v>
      </c>
      <c r="N111" s="35">
        <v>3.9965277777777773E-2</v>
      </c>
      <c r="O111" s="33">
        <v>33</v>
      </c>
      <c r="P111" s="35">
        <v>4.6909722222222221E-2</v>
      </c>
      <c r="Q111" s="33">
        <v>62</v>
      </c>
      <c r="R111" s="35">
        <v>5.9675925925925931E-2</v>
      </c>
      <c r="S111" s="33">
        <v>93</v>
      </c>
      <c r="T111" s="35">
        <v>0.15775462962962963</v>
      </c>
      <c r="U111" s="33" t="s">
        <v>11</v>
      </c>
      <c r="V111" s="35">
        <v>0.21016203703703704</v>
      </c>
      <c r="W111" s="33">
        <v>10</v>
      </c>
      <c r="X111" s="35">
        <v>0.21932870370370372</v>
      </c>
      <c r="Y111" s="33">
        <v>9</v>
      </c>
      <c r="Z111" s="35">
        <v>0.23893518518518519</v>
      </c>
      <c r="AA111" s="33">
        <v>8</v>
      </c>
      <c r="AB111" s="35">
        <v>0.252037037037037</v>
      </c>
      <c r="AC111" s="33">
        <v>7</v>
      </c>
      <c r="AD111" s="35">
        <v>0.26207175925925924</v>
      </c>
      <c r="AE111" s="33">
        <v>6</v>
      </c>
      <c r="AF111" s="35">
        <v>0.28317129629629628</v>
      </c>
      <c r="AG111" s="33">
        <v>5</v>
      </c>
      <c r="AH111" s="35">
        <v>0.32832175925925927</v>
      </c>
      <c r="AI111" s="33">
        <v>4</v>
      </c>
      <c r="AJ111" s="35">
        <v>0.35648148148148145</v>
      </c>
      <c r="AK111" s="33" t="s">
        <v>12</v>
      </c>
      <c r="AL111" s="35">
        <v>0.37659722222222225</v>
      </c>
      <c r="AM111" s="33" t="s">
        <v>13</v>
      </c>
      <c r="AN111" s="35">
        <v>0.42050925925925925</v>
      </c>
      <c r="AO111" s="33" t="s">
        <v>14</v>
      </c>
      <c r="AP111" s="35">
        <v>0.42050925925925925</v>
      </c>
      <c r="AQ111" s="33">
        <v>100</v>
      </c>
      <c r="AR111" s="35">
        <v>0.46067129629629627</v>
      </c>
      <c r="AS111" s="33">
        <v>30</v>
      </c>
      <c r="AT111" s="35">
        <v>0.46953703703703703</v>
      </c>
      <c r="AU111" s="33">
        <v>40</v>
      </c>
      <c r="AV111" s="35">
        <v>0.48416666666666663</v>
      </c>
      <c r="AW111" s="33">
        <v>85</v>
      </c>
      <c r="AX111" s="35">
        <v>0.50398148148148147</v>
      </c>
      <c r="AY111" s="33">
        <v>70</v>
      </c>
      <c r="AZ111" s="35">
        <v>0.55674768518518525</v>
      </c>
      <c r="BA111" s="33" t="s">
        <v>15</v>
      </c>
      <c r="BB111" s="35">
        <v>0.60785879629629636</v>
      </c>
    </row>
    <row r="112" spans="1:74" x14ac:dyDescent="0.2">
      <c r="A112" s="33">
        <v>98</v>
      </c>
      <c r="B112" s="34" t="s">
        <v>29</v>
      </c>
      <c r="C112" s="33">
        <v>111</v>
      </c>
      <c r="D112" s="33" t="s">
        <v>130</v>
      </c>
      <c r="E112" s="33" t="s">
        <v>133</v>
      </c>
      <c r="F112" s="33">
        <v>16</v>
      </c>
      <c r="G112" s="33">
        <v>0</v>
      </c>
      <c r="H112" s="33">
        <v>780</v>
      </c>
      <c r="I112" s="35">
        <v>0.50424768518518526</v>
      </c>
      <c r="J112" s="33">
        <f>COUNTA($M112:$AAA112)/2-COUNTIF($M112:$AAA112,"OS")-COUNTIF($M112:$AAA112,"OF")-COUNTIF($M112:$AAA112,"MOS")-COUNTIF($M112:$AAA112,"MOF")-COUNTIF($M112:$AAA112,"D2S")-COUNTIF($M112:$AAA112,"FD1")-COUNTIF($M112:$AAA112,"FD2")</f>
        <v>15</v>
      </c>
      <c r="K112" s="37">
        <f>H112/J112</f>
        <v>52</v>
      </c>
      <c r="M112" s="33">
        <v>53</v>
      </c>
      <c r="N112" s="35">
        <v>3.0590277777777775E-2</v>
      </c>
      <c r="O112" s="33">
        <v>33</v>
      </c>
      <c r="P112" s="35">
        <v>3.9409722222222221E-2</v>
      </c>
      <c r="Q112" s="33" t="s">
        <v>4</v>
      </c>
      <c r="R112" s="35">
        <v>5.3912037037037036E-2</v>
      </c>
      <c r="S112" s="33" t="s">
        <v>7</v>
      </c>
      <c r="T112" s="35">
        <v>5.8865740740740739E-2</v>
      </c>
      <c r="U112" s="33" t="s">
        <v>9</v>
      </c>
      <c r="V112" s="35">
        <v>7.0532407407407405E-2</v>
      </c>
      <c r="W112" s="33" t="s">
        <v>8</v>
      </c>
      <c r="X112" s="35">
        <v>0.11365740740740742</v>
      </c>
      <c r="Y112" s="33" t="s">
        <v>10</v>
      </c>
      <c r="Z112" s="35">
        <v>0.1290625</v>
      </c>
      <c r="AA112" s="33">
        <v>63</v>
      </c>
      <c r="AB112" s="35">
        <v>0.14902777777777779</v>
      </c>
      <c r="AC112" s="33">
        <v>62</v>
      </c>
      <c r="AD112" s="35">
        <v>0.18151620370370369</v>
      </c>
      <c r="AE112" s="33" t="s">
        <v>11</v>
      </c>
      <c r="AF112" s="35">
        <v>0.20451388888888888</v>
      </c>
      <c r="AG112" s="33">
        <v>1</v>
      </c>
      <c r="AH112" s="35">
        <v>0.2107175925925926</v>
      </c>
      <c r="AI112" s="33">
        <v>2</v>
      </c>
      <c r="AJ112" s="35">
        <v>0.22253472222222223</v>
      </c>
      <c r="AK112" s="33">
        <v>3</v>
      </c>
      <c r="AL112" s="35">
        <v>0.23434027777777777</v>
      </c>
      <c r="AM112" s="33">
        <v>4</v>
      </c>
      <c r="AN112" s="35">
        <v>0.24250000000000002</v>
      </c>
      <c r="AO112" s="33" t="s">
        <v>12</v>
      </c>
      <c r="AP112" s="35">
        <v>0.26016203703703705</v>
      </c>
      <c r="AQ112" s="33" t="s">
        <v>13</v>
      </c>
      <c r="AR112" s="35">
        <v>0.34850694444444441</v>
      </c>
      <c r="AS112" s="33" t="s">
        <v>14</v>
      </c>
      <c r="AT112" s="35">
        <v>0.34850694444444441</v>
      </c>
      <c r="AU112" s="33">
        <v>100</v>
      </c>
      <c r="AV112" s="35">
        <v>0.40464120370370371</v>
      </c>
      <c r="AW112" s="33">
        <v>30</v>
      </c>
      <c r="AX112" s="35">
        <v>0.41614583333333338</v>
      </c>
      <c r="AY112" s="33">
        <v>40</v>
      </c>
      <c r="AZ112" s="35">
        <v>0.43478009259259259</v>
      </c>
      <c r="BA112" s="33">
        <v>36</v>
      </c>
      <c r="BB112" s="35">
        <v>0.4689699074074074</v>
      </c>
      <c r="BC112" s="33" t="s">
        <v>15</v>
      </c>
      <c r="BD112" s="35">
        <v>0.50424768518518526</v>
      </c>
    </row>
    <row r="113" spans="1:36" x14ac:dyDescent="0.2">
      <c r="A113" s="33">
        <v>92</v>
      </c>
      <c r="B113" s="34" t="s">
        <v>111</v>
      </c>
      <c r="C113" s="33">
        <v>112</v>
      </c>
      <c r="D113" s="33" t="s">
        <v>131</v>
      </c>
      <c r="E113" s="33" t="s">
        <v>73</v>
      </c>
      <c r="F113" s="33">
        <v>15</v>
      </c>
      <c r="G113" s="33">
        <v>0</v>
      </c>
      <c r="H113" s="33">
        <v>540</v>
      </c>
      <c r="I113" s="35">
        <v>0.30186342592592591</v>
      </c>
      <c r="J113" s="33">
        <f>COUNTA($M113:$AAA113)/2-COUNTIF($M113:$AAA113,"OS")-COUNTIF($M113:$AAA113,"OF")-COUNTIF($M113:$AAA113,"MOS")-COUNTIF($M113:$AAA113,"MOF")-COUNTIF($M113:$AAA113,"D2S")-COUNTIF($M113:$AAA113,"FD1")-COUNTIF($M113:$AAA113,"FD2")</f>
        <v>8</v>
      </c>
      <c r="K113" s="37">
        <f>H113/J113</f>
        <v>67.5</v>
      </c>
      <c r="M113" s="33">
        <v>100</v>
      </c>
      <c r="N113" s="35">
        <v>3.2685185185185185E-2</v>
      </c>
      <c r="O113" s="33">
        <v>70</v>
      </c>
      <c r="P113" s="35">
        <v>6.8217592592592594E-2</v>
      </c>
      <c r="Q113" s="33">
        <v>53</v>
      </c>
      <c r="R113" s="35">
        <v>8.4444444444444447E-2</v>
      </c>
      <c r="S113" s="33">
        <v>84</v>
      </c>
      <c r="T113" s="35">
        <v>0.10101851851851851</v>
      </c>
      <c r="U113" s="33">
        <v>101</v>
      </c>
      <c r="V113" s="35">
        <v>0.14140046296296296</v>
      </c>
      <c r="W113" s="33">
        <v>72</v>
      </c>
      <c r="X113" s="35">
        <v>0.16858796296296297</v>
      </c>
      <c r="Y113" s="33">
        <v>42</v>
      </c>
      <c r="Z113" s="35">
        <v>0.18918981481481481</v>
      </c>
      <c r="AA113" s="33">
        <v>33</v>
      </c>
      <c r="AB113" s="35">
        <v>0.24097222222222223</v>
      </c>
      <c r="AC113" s="33" t="s">
        <v>13</v>
      </c>
      <c r="AD113" s="35">
        <v>0.30186342592592591</v>
      </c>
      <c r="AE113" s="33" t="s">
        <v>14</v>
      </c>
      <c r="AF113" s="35">
        <v>0.30186342592592591</v>
      </c>
    </row>
    <row r="114" spans="1:36" x14ac:dyDescent="0.2">
      <c r="A114" s="33">
        <v>100</v>
      </c>
      <c r="B114" s="34" t="s">
        <v>139</v>
      </c>
      <c r="C114" s="33">
        <v>113</v>
      </c>
      <c r="D114" s="33" t="s">
        <v>131</v>
      </c>
      <c r="E114" s="33" t="s">
        <v>133</v>
      </c>
      <c r="F114" s="33">
        <v>48</v>
      </c>
      <c r="G114" s="33">
        <v>0</v>
      </c>
      <c r="H114" s="33">
        <v>540</v>
      </c>
      <c r="I114" s="35">
        <v>0.58391203703703709</v>
      </c>
      <c r="J114" s="33">
        <f>COUNTA($M114:$AAA114)/2-COUNTIF($M114:$AAA114,"OS")-COUNTIF($M114:$AAA114,"OF")-COUNTIF($M114:$AAA114,"MOS")-COUNTIF($M114:$AAA114,"MOF")-COUNTIF($M114:$AAA114,"D2S")-COUNTIF($M114:$AAA114,"FD1")-COUNTIF($M114:$AAA114,"FD2")</f>
        <v>9</v>
      </c>
      <c r="K114" s="37">
        <f>H114/J114</f>
        <v>60</v>
      </c>
      <c r="M114" s="33">
        <v>60</v>
      </c>
      <c r="N114" s="35">
        <v>2.9097222222222222E-2</v>
      </c>
      <c r="O114" s="33">
        <v>50</v>
      </c>
      <c r="P114" s="35">
        <v>3.9502314814814816E-2</v>
      </c>
      <c r="Q114" s="33">
        <v>90</v>
      </c>
      <c r="R114" s="35">
        <v>4.6643518518518522E-2</v>
      </c>
      <c r="S114" s="33">
        <v>45</v>
      </c>
      <c r="T114" s="35">
        <v>5.7673611111111113E-2</v>
      </c>
      <c r="U114" s="33">
        <v>78</v>
      </c>
      <c r="V114" s="35">
        <v>9.178240740740741E-2</v>
      </c>
      <c r="W114" s="33">
        <v>76</v>
      </c>
      <c r="X114" s="35">
        <v>0.10265046296296297</v>
      </c>
      <c r="Y114" s="33">
        <v>48</v>
      </c>
      <c r="Z114" s="35">
        <v>0.1487037037037037</v>
      </c>
      <c r="AA114" s="33">
        <v>47</v>
      </c>
      <c r="AB114" s="35">
        <v>0.1638425925925926</v>
      </c>
      <c r="AC114" s="33">
        <v>88</v>
      </c>
      <c r="AD114" s="35">
        <v>0.19244212962962962</v>
      </c>
      <c r="AE114" s="33" t="s">
        <v>13</v>
      </c>
      <c r="AF114" s="35">
        <v>0.32802083333333337</v>
      </c>
      <c r="AG114" s="33" t="s">
        <v>15</v>
      </c>
      <c r="AH114" s="35">
        <v>0.52056712962962959</v>
      </c>
      <c r="AI114" s="33" t="s">
        <v>14</v>
      </c>
      <c r="AJ114" s="35">
        <v>0.56300925925925926</v>
      </c>
    </row>
    <row r="115" spans="1:36" x14ac:dyDescent="0.2">
      <c r="A115" s="33">
        <v>20</v>
      </c>
      <c r="B115" s="34" t="s">
        <v>84</v>
      </c>
      <c r="C115" s="33">
        <v>114</v>
      </c>
      <c r="D115" s="33" t="s">
        <v>131</v>
      </c>
      <c r="E115" s="33" t="s">
        <v>73</v>
      </c>
      <c r="F115" s="33">
        <v>16</v>
      </c>
      <c r="G115" s="33">
        <v>0</v>
      </c>
      <c r="H115" s="33">
        <v>460</v>
      </c>
      <c r="I115" s="35">
        <v>0.21854166666666666</v>
      </c>
      <c r="J115" s="33">
        <f>COUNTA($M115:$AAA115)/2-COUNTIF($M115:$AAA115,"OS")-COUNTIF($M115:$AAA115,"OF")-COUNTIF($M115:$AAA115,"MOS")-COUNTIF($M115:$AAA115,"MOF")-COUNTIF($M115:$AAA115,"D2S")-COUNTIF($M115:$AAA115,"FD1")-COUNTIF($M115:$AAA115,"FD2")</f>
        <v>6</v>
      </c>
      <c r="K115" s="37">
        <f>H115/J115</f>
        <v>76.666666666666671</v>
      </c>
      <c r="M115" s="33">
        <v>30</v>
      </c>
      <c r="N115" s="35">
        <v>1.3657407407407408E-2</v>
      </c>
      <c r="O115" s="33">
        <v>85</v>
      </c>
      <c r="P115" s="35">
        <v>4.4027777777777777E-2</v>
      </c>
      <c r="Q115" s="33">
        <v>70</v>
      </c>
      <c r="R115" s="35">
        <v>8.7569444444444436E-2</v>
      </c>
      <c r="S115" s="33">
        <v>84</v>
      </c>
      <c r="T115" s="35">
        <v>0.10458333333333332</v>
      </c>
      <c r="U115" s="33">
        <v>101</v>
      </c>
      <c r="V115" s="35">
        <v>0.13587962962962963</v>
      </c>
      <c r="W115" s="33">
        <v>100</v>
      </c>
      <c r="X115" s="35">
        <v>0.21216435185185187</v>
      </c>
      <c r="Y115" s="33" t="s">
        <v>13</v>
      </c>
      <c r="Z115" s="35">
        <v>0.21854166666666666</v>
      </c>
      <c r="AA115" s="33" t="s">
        <v>14</v>
      </c>
      <c r="AB115" s="35">
        <v>0.21854166666666666</v>
      </c>
    </row>
    <row r="116" spans="1:36" x14ac:dyDescent="0.2">
      <c r="A116" s="33">
        <v>21</v>
      </c>
      <c r="B116" s="34" t="s">
        <v>85</v>
      </c>
      <c r="C116" s="33">
        <v>115</v>
      </c>
      <c r="D116" s="33" t="s">
        <v>132</v>
      </c>
      <c r="E116" s="33" t="s">
        <v>73</v>
      </c>
      <c r="F116" s="33">
        <v>22</v>
      </c>
      <c r="G116" s="33">
        <v>0</v>
      </c>
      <c r="H116" s="33">
        <v>460</v>
      </c>
      <c r="I116" s="35">
        <v>0.21858796296296298</v>
      </c>
      <c r="J116" s="33">
        <f>COUNTA($M116:$AAA116)/2-COUNTIF($M116:$AAA116,"OS")-COUNTIF($M116:$AAA116,"OF")-COUNTIF($M116:$AAA116,"MOS")-COUNTIF($M116:$AAA116,"MOF")-COUNTIF($M116:$AAA116,"D2S")-COUNTIF($M116:$AAA116,"FD1")-COUNTIF($M116:$AAA116,"FD2")</f>
        <v>6</v>
      </c>
      <c r="K116" s="37">
        <f>H116/J116</f>
        <v>76.666666666666671</v>
      </c>
      <c r="M116" s="33">
        <v>30</v>
      </c>
      <c r="N116" s="35">
        <v>1.3935185185185184E-2</v>
      </c>
      <c r="O116" s="33">
        <v>85</v>
      </c>
      <c r="P116" s="35">
        <v>4.4259259259259255E-2</v>
      </c>
      <c r="Q116" s="33">
        <v>70</v>
      </c>
      <c r="R116" s="35">
        <v>8.789351851851851E-2</v>
      </c>
      <c r="S116" s="33">
        <v>84</v>
      </c>
      <c r="T116" s="35">
        <v>0.10464120370370371</v>
      </c>
      <c r="U116" s="33">
        <v>101</v>
      </c>
      <c r="V116" s="35">
        <v>0.13593750000000002</v>
      </c>
      <c r="W116" s="33">
        <v>100</v>
      </c>
      <c r="X116" s="35">
        <v>0.21660879629629629</v>
      </c>
      <c r="Y116" s="33" t="s">
        <v>13</v>
      </c>
      <c r="Z116" s="35">
        <v>0.21858796296296298</v>
      </c>
      <c r="AA116" s="33" t="s">
        <v>14</v>
      </c>
      <c r="AB116" s="35">
        <v>0.21858796296296298</v>
      </c>
    </row>
    <row r="117" spans="1:36" x14ac:dyDescent="0.2">
      <c r="A117" s="33">
        <v>71</v>
      </c>
      <c r="B117" s="34" t="s">
        <v>30</v>
      </c>
      <c r="C117" s="33">
        <v>116</v>
      </c>
      <c r="D117" s="33" t="s">
        <v>130</v>
      </c>
      <c r="E117" s="33" t="s">
        <v>133</v>
      </c>
      <c r="F117" s="33">
        <v>17</v>
      </c>
      <c r="G117" s="33">
        <v>0</v>
      </c>
      <c r="H117" s="33">
        <v>380</v>
      </c>
      <c r="I117" s="35">
        <v>0.24181712962962965</v>
      </c>
      <c r="J117" s="33">
        <f>COUNTA($M117:$AAA117)/2-COUNTIF($M117:$AAA117,"OS")-COUNTIF($M117:$AAA117,"OF")-COUNTIF($M117:$AAA117,"MOS")-COUNTIF($M117:$AAA117,"MOF")-COUNTIF($M117:$AAA117,"D2S")-COUNTIF($M117:$AAA117,"FD1")-COUNTIF($M117:$AAA117,"FD2")</f>
        <v>7</v>
      </c>
      <c r="K117" s="37">
        <f>H117/J117</f>
        <v>54.285714285714285</v>
      </c>
      <c r="M117" s="33">
        <v>53</v>
      </c>
      <c r="N117" s="35">
        <v>2.0104166666666666E-2</v>
      </c>
      <c r="O117" s="33">
        <v>33</v>
      </c>
      <c r="P117" s="35">
        <v>2.49537037037037E-2</v>
      </c>
      <c r="Q117" s="33" t="s">
        <v>4</v>
      </c>
      <c r="R117" s="35">
        <v>4.3541666666666666E-2</v>
      </c>
      <c r="S117" s="33" t="s">
        <v>7</v>
      </c>
      <c r="T117" s="35">
        <v>4.6932870370370368E-2</v>
      </c>
      <c r="U117" s="33" t="s">
        <v>8</v>
      </c>
      <c r="V117" s="35">
        <v>6.3506944444444449E-2</v>
      </c>
      <c r="W117" s="33" t="s">
        <v>6</v>
      </c>
      <c r="X117" s="35">
        <v>7.5694444444444439E-2</v>
      </c>
      <c r="Y117" s="33" t="s">
        <v>10</v>
      </c>
      <c r="Z117" s="35">
        <v>0.10876157407407407</v>
      </c>
      <c r="AA117" s="33">
        <v>63</v>
      </c>
      <c r="AB117" s="35">
        <v>0.12174768518518519</v>
      </c>
      <c r="AC117" s="33">
        <v>62</v>
      </c>
      <c r="AD117" s="35">
        <v>0.15697916666666667</v>
      </c>
      <c r="AE117" s="33" t="s">
        <v>13</v>
      </c>
      <c r="AF117" s="35">
        <v>0.22115740740740741</v>
      </c>
      <c r="AG117" s="33" t="s">
        <v>14</v>
      </c>
      <c r="AH117" s="35">
        <v>0.22115740740740741</v>
      </c>
      <c r="AI117" s="33" t="s">
        <v>15</v>
      </c>
      <c r="AJ117" s="35">
        <v>0.24181712962962965</v>
      </c>
    </row>
    <row r="118" spans="1:36" x14ac:dyDescent="0.2">
      <c r="A118" s="33">
        <v>113</v>
      </c>
      <c r="B118" s="34" t="s">
        <v>118</v>
      </c>
      <c r="C118" s="33">
        <v>117</v>
      </c>
      <c r="D118" s="33" t="s">
        <v>131</v>
      </c>
      <c r="E118" s="33" t="s">
        <v>73</v>
      </c>
      <c r="F118" s="33">
        <v>17</v>
      </c>
      <c r="G118" s="33">
        <v>0</v>
      </c>
      <c r="H118" s="33">
        <v>250</v>
      </c>
      <c r="I118" s="35">
        <v>0.23783564814814814</v>
      </c>
      <c r="J118" s="33">
        <f>COUNTA($M118:$AAA118)/2-COUNTIF($M118:$AAA118,"OS")-COUNTIF($M118:$AAA118,"OF")-COUNTIF($M118:$AAA118,"MOS")-COUNTIF($M118:$AAA118,"MOF")-COUNTIF($M118:$AAA118,"D2S")-COUNTIF($M118:$AAA118,"FD1")-COUNTIF($M118:$AAA118,"FD2")</f>
        <v>5</v>
      </c>
      <c r="K118" s="37">
        <f>H118/J118</f>
        <v>50</v>
      </c>
      <c r="M118" s="33">
        <v>30</v>
      </c>
      <c r="N118" s="35">
        <v>1.2812499999999999E-2</v>
      </c>
      <c r="O118" s="33">
        <v>70</v>
      </c>
      <c r="P118" s="35">
        <v>4.8043981481481479E-2</v>
      </c>
      <c r="Q118" s="33">
        <v>53</v>
      </c>
      <c r="R118" s="35">
        <v>7.4224537037037033E-2</v>
      </c>
      <c r="S118" s="33">
        <v>33</v>
      </c>
      <c r="T118" s="35">
        <v>8.7465277777777781E-2</v>
      </c>
      <c r="U118" s="33">
        <v>72</v>
      </c>
      <c r="V118" s="35">
        <v>0.12104166666666666</v>
      </c>
      <c r="W118" s="33" t="s">
        <v>13</v>
      </c>
      <c r="X118" s="35">
        <v>0.23783564814814814</v>
      </c>
      <c r="Y118" s="33" t="s">
        <v>14</v>
      </c>
      <c r="Z118" s="35">
        <v>0.23783564814814814</v>
      </c>
    </row>
    <row r="119" spans="1:36" x14ac:dyDescent="0.2">
      <c r="B119" s="33"/>
    </row>
  </sheetData>
  <sortState xmlns:xlrd2="http://schemas.microsoft.com/office/spreadsheetml/2017/richdata2" ref="A2:GX123">
    <sortCondition ref="C2:C123"/>
  </sortState>
  <conditionalFormatting sqref="F1:F1048576">
    <cfRule type="cellIs" dxfId="5" priority="4" operator="between">
      <formula>1</formula>
      <formula>3</formula>
    </cfRule>
  </conditionalFormatting>
  <conditionalFormatting sqref="K1:L1048576">
    <cfRule type="top10" dxfId="4" priority="7" percent="1" rank="10"/>
  </conditionalFormatting>
  <conditionalFormatting sqref="A1:XFD1048576">
    <cfRule type="expression" dxfId="3" priority="8">
      <formula>MOD(ROW(),2)=0</formula>
    </cfRule>
  </conditionalFormatting>
  <conditionalFormatting sqref="C1:C1048576">
    <cfRule type="cellIs" dxfId="2" priority="3" operator="between">
      <formula>1</formula>
      <formula>10</formula>
    </cfRule>
  </conditionalFormatting>
  <conditionalFormatting sqref="J1:J1048576">
    <cfRule type="cellIs" dxfId="1" priority="2" stopIfTrue="1" operator="equal">
      <formula>90</formula>
    </cfRule>
  </conditionalFormatting>
  <conditionalFormatting sqref="L1:L1048576">
    <cfRule type="containsBlanks" dxfId="0" priority="1">
      <formula>LEN(TRIM(L1))=0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7684-AAAB-BD41-8003-E9917EBA81FE}">
  <dimension ref="A1:B21"/>
  <sheetViews>
    <sheetView workbookViewId="0">
      <selection activeCell="E20" sqref="E20"/>
    </sheetView>
  </sheetViews>
  <sheetFormatPr baseColWidth="10" defaultRowHeight="16" x14ac:dyDescent="0.2"/>
  <sheetData>
    <row r="1" spans="1:2" ht="20" x14ac:dyDescent="0.2">
      <c r="A1" s="41">
        <v>30</v>
      </c>
      <c r="B1">
        <f>INT(A1/10)</f>
        <v>3</v>
      </c>
    </row>
    <row r="2" spans="1:2" ht="20" x14ac:dyDescent="0.2">
      <c r="A2" s="41">
        <v>85</v>
      </c>
      <c r="B2">
        <f t="shared" ref="B2:B20" si="0">INT(A2/10)</f>
        <v>8</v>
      </c>
    </row>
    <row r="3" spans="1:2" ht="20" x14ac:dyDescent="0.2">
      <c r="A3" s="41">
        <v>94</v>
      </c>
      <c r="B3">
        <f t="shared" si="0"/>
        <v>9</v>
      </c>
    </row>
    <row r="4" spans="1:2" ht="20" x14ac:dyDescent="0.2">
      <c r="A4" s="41">
        <v>61</v>
      </c>
      <c r="B4">
        <f t="shared" si="0"/>
        <v>6</v>
      </c>
    </row>
    <row r="5" spans="1:2" ht="20" x14ac:dyDescent="0.2">
      <c r="A5" s="41">
        <v>71</v>
      </c>
      <c r="B5">
        <f t="shared" si="0"/>
        <v>7</v>
      </c>
    </row>
    <row r="6" spans="1:2" ht="20" x14ac:dyDescent="0.2">
      <c r="A6" s="41">
        <v>91</v>
      </c>
      <c r="B6">
        <f t="shared" si="0"/>
        <v>9</v>
      </c>
    </row>
    <row r="7" spans="1:2" ht="20" x14ac:dyDescent="0.2">
      <c r="A7" s="41">
        <v>51</v>
      </c>
      <c r="B7">
        <f t="shared" si="0"/>
        <v>5</v>
      </c>
    </row>
    <row r="8" spans="1:2" ht="20" x14ac:dyDescent="0.2">
      <c r="A8" s="41">
        <v>34</v>
      </c>
      <c r="B8">
        <f t="shared" si="0"/>
        <v>3</v>
      </c>
    </row>
    <row r="9" spans="1:2" ht="20" x14ac:dyDescent="0.2">
      <c r="A9" s="41">
        <v>64</v>
      </c>
      <c r="B9">
        <f t="shared" si="0"/>
        <v>6</v>
      </c>
    </row>
    <row r="10" spans="1:2" ht="20" x14ac:dyDescent="0.2">
      <c r="A10" s="41">
        <v>54</v>
      </c>
      <c r="B10">
        <f t="shared" si="0"/>
        <v>5</v>
      </c>
    </row>
    <row r="11" spans="1:2" ht="20" x14ac:dyDescent="0.2">
      <c r="A11" s="41">
        <v>104</v>
      </c>
      <c r="B11">
        <f t="shared" si="0"/>
        <v>10</v>
      </c>
    </row>
    <row r="12" spans="1:2" ht="20" x14ac:dyDescent="0.2">
      <c r="A12" s="41">
        <v>44</v>
      </c>
      <c r="B12">
        <f t="shared" si="0"/>
        <v>4</v>
      </c>
    </row>
    <row r="13" spans="1:2" ht="20" x14ac:dyDescent="0.2">
      <c r="A13" s="41">
        <v>74</v>
      </c>
      <c r="B13">
        <f t="shared" si="0"/>
        <v>7</v>
      </c>
    </row>
    <row r="14" spans="1:2" ht="20" x14ac:dyDescent="0.2">
      <c r="A14" s="41">
        <v>35</v>
      </c>
      <c r="B14">
        <f t="shared" si="0"/>
        <v>3</v>
      </c>
    </row>
    <row r="15" spans="1:2" ht="20" x14ac:dyDescent="0.2">
      <c r="A15" s="41">
        <v>36</v>
      </c>
      <c r="B15">
        <f t="shared" si="0"/>
        <v>3</v>
      </c>
    </row>
    <row r="16" spans="1:2" ht="20" x14ac:dyDescent="0.2">
      <c r="A16" s="41">
        <v>45</v>
      </c>
      <c r="B16">
        <f t="shared" si="0"/>
        <v>4</v>
      </c>
    </row>
    <row r="17" spans="1:2" ht="20" x14ac:dyDescent="0.2">
      <c r="A17" s="41">
        <v>66</v>
      </c>
      <c r="B17">
        <f t="shared" si="0"/>
        <v>6</v>
      </c>
    </row>
    <row r="18" spans="1:2" ht="20" x14ac:dyDescent="0.2">
      <c r="A18" s="41">
        <v>76</v>
      </c>
      <c r="B18">
        <f t="shared" si="0"/>
        <v>7</v>
      </c>
    </row>
    <row r="19" spans="1:2" ht="20" x14ac:dyDescent="0.2">
      <c r="A19" s="41">
        <v>77</v>
      </c>
      <c r="B19">
        <f t="shared" si="0"/>
        <v>7</v>
      </c>
    </row>
    <row r="20" spans="1:2" ht="20" x14ac:dyDescent="0.2">
      <c r="A20" s="41">
        <v>40</v>
      </c>
      <c r="B20">
        <f t="shared" si="0"/>
        <v>4</v>
      </c>
    </row>
    <row r="21" spans="1:2" x14ac:dyDescent="0.2">
      <c r="B21">
        <f>SUM(B1:B20)</f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3883-FDA6-4B45-9491-E96CBEB6417B}">
  <dimension ref="B1:L59"/>
  <sheetViews>
    <sheetView workbookViewId="0">
      <selection activeCell="F12" sqref="F12"/>
    </sheetView>
  </sheetViews>
  <sheetFormatPr baseColWidth="10" defaultRowHeight="16" x14ac:dyDescent="0.2"/>
  <cols>
    <col min="2" max="2" width="21.5" customWidth="1"/>
    <col min="4" max="4" width="10.83203125" style="1"/>
    <col min="6" max="8" width="10.83203125" style="1"/>
  </cols>
  <sheetData>
    <row r="1" spans="2:12" x14ac:dyDescent="0.2">
      <c r="B1" s="12" t="s">
        <v>169</v>
      </c>
      <c r="C1" s="10"/>
      <c r="D1" s="11" t="s">
        <v>179</v>
      </c>
      <c r="F1" s="11" t="s">
        <v>145</v>
      </c>
      <c r="G1" s="11" t="s">
        <v>146</v>
      </c>
      <c r="H1" s="11"/>
      <c r="J1" s="11" t="s">
        <v>145</v>
      </c>
      <c r="K1" s="11" t="s">
        <v>146</v>
      </c>
      <c r="L1" s="11" t="s">
        <v>179</v>
      </c>
    </row>
    <row r="2" spans="2:12" x14ac:dyDescent="0.2">
      <c r="B2" s="7" t="s">
        <v>168</v>
      </c>
      <c r="C2" s="2">
        <v>117</v>
      </c>
      <c r="D2" s="2"/>
      <c r="F2" s="4">
        <v>53</v>
      </c>
      <c r="G2" s="2">
        <v>108</v>
      </c>
      <c r="H2" s="21">
        <f>G2/$C$2</f>
        <v>0.92307692307692313</v>
      </c>
      <c r="J2" s="4">
        <v>51</v>
      </c>
      <c r="K2" s="2">
        <v>51</v>
      </c>
      <c r="L2" s="21">
        <f>K2/$C$2</f>
        <v>0.4358974358974359</v>
      </c>
    </row>
    <row r="3" spans="2:12" x14ac:dyDescent="0.2">
      <c r="B3" s="7" t="s">
        <v>180</v>
      </c>
      <c r="C3" s="2">
        <v>181</v>
      </c>
      <c r="D3" s="2"/>
      <c r="F3" s="4">
        <v>33</v>
      </c>
      <c r="G3" s="2">
        <v>107</v>
      </c>
      <c r="H3" s="21">
        <f t="shared" ref="H3:H45" si="0">G3/$C$2</f>
        <v>0.9145299145299145</v>
      </c>
      <c r="J3" s="4">
        <v>66</v>
      </c>
      <c r="K3" s="2">
        <v>51</v>
      </c>
      <c r="L3" s="21">
        <f t="shared" ref="L3:L48" si="1">K3/$C$2</f>
        <v>0.4358974358974359</v>
      </c>
    </row>
    <row r="4" spans="2:12" x14ac:dyDescent="0.2">
      <c r="B4" s="7" t="s">
        <v>170</v>
      </c>
      <c r="C4" s="2">
        <v>48</v>
      </c>
      <c r="D4" s="21">
        <f>C4/$C$2</f>
        <v>0.41025641025641024</v>
      </c>
      <c r="F4" s="4">
        <v>62</v>
      </c>
      <c r="G4" s="2">
        <v>103</v>
      </c>
      <c r="H4" s="21">
        <f t="shared" si="0"/>
        <v>0.88034188034188032</v>
      </c>
      <c r="J4" s="4">
        <v>46</v>
      </c>
      <c r="K4" s="2">
        <v>49</v>
      </c>
      <c r="L4" s="21">
        <f t="shared" si="1"/>
        <v>0.41880341880341881</v>
      </c>
    </row>
    <row r="5" spans="2:12" x14ac:dyDescent="0.2">
      <c r="B5" s="7" t="s">
        <v>3</v>
      </c>
      <c r="C5" s="2">
        <v>17</v>
      </c>
      <c r="D5" s="21">
        <f>C5/$C$2</f>
        <v>0.14529914529914531</v>
      </c>
      <c r="F5" s="4">
        <v>72</v>
      </c>
      <c r="G5" s="2">
        <v>99</v>
      </c>
      <c r="H5" s="21">
        <f t="shared" si="0"/>
        <v>0.84615384615384615</v>
      </c>
      <c r="J5" s="4">
        <v>96</v>
      </c>
      <c r="K5" s="2">
        <v>49</v>
      </c>
      <c r="L5" s="21">
        <f t="shared" si="1"/>
        <v>0.41880341880341881</v>
      </c>
    </row>
    <row r="6" spans="2:12" x14ac:dyDescent="0.2">
      <c r="B6" s="7" t="s">
        <v>171</v>
      </c>
      <c r="C6" s="2">
        <v>17</v>
      </c>
      <c r="D6" s="21">
        <f>C6/$C$2</f>
        <v>0.14529914529914531</v>
      </c>
      <c r="F6" s="18">
        <v>4</v>
      </c>
      <c r="G6" s="3">
        <v>96</v>
      </c>
      <c r="H6" s="22">
        <f t="shared" si="0"/>
        <v>0.82051282051282048</v>
      </c>
      <c r="J6" s="4">
        <v>86</v>
      </c>
      <c r="K6" s="2">
        <v>48</v>
      </c>
      <c r="L6" s="21">
        <f t="shared" si="1"/>
        <v>0.41025641025641024</v>
      </c>
    </row>
    <row r="7" spans="2:12" x14ac:dyDescent="0.2">
      <c r="B7" s="7" t="s">
        <v>172</v>
      </c>
      <c r="C7" s="2">
        <v>13</v>
      </c>
      <c r="D7" s="21">
        <f>C7/$C$2</f>
        <v>0.1111111111111111</v>
      </c>
      <c r="F7" s="4">
        <v>84</v>
      </c>
      <c r="G7" s="2">
        <v>95</v>
      </c>
      <c r="H7" s="21">
        <f t="shared" si="0"/>
        <v>0.81196581196581197</v>
      </c>
      <c r="J7" s="4">
        <v>91</v>
      </c>
      <c r="K7" s="2">
        <v>47</v>
      </c>
      <c r="L7" s="21">
        <f t="shared" si="1"/>
        <v>0.40170940170940173</v>
      </c>
    </row>
    <row r="8" spans="2:12" x14ac:dyDescent="0.2">
      <c r="B8" s="7" t="s">
        <v>175</v>
      </c>
      <c r="C8" s="2">
        <v>22</v>
      </c>
      <c r="D8" s="21">
        <f>C8/$C$2</f>
        <v>0.18803418803418803</v>
      </c>
      <c r="F8" s="18">
        <v>1</v>
      </c>
      <c r="G8" s="3">
        <v>95</v>
      </c>
      <c r="H8" s="22">
        <f t="shared" si="0"/>
        <v>0.81196581196581197</v>
      </c>
      <c r="J8" s="4">
        <v>41</v>
      </c>
      <c r="K8" s="2">
        <v>46</v>
      </c>
      <c r="L8" s="21">
        <f t="shared" si="1"/>
        <v>0.39316239316239315</v>
      </c>
    </row>
    <row r="9" spans="2:12" x14ac:dyDescent="0.2">
      <c r="B9" s="7" t="s">
        <v>173</v>
      </c>
      <c r="C9" s="2">
        <v>111</v>
      </c>
      <c r="D9" s="21">
        <f>C9/($C$9+$C$10)</f>
        <v>0.61325966850828728</v>
      </c>
      <c r="F9" s="18">
        <v>2</v>
      </c>
      <c r="G9" s="3">
        <v>95</v>
      </c>
      <c r="H9" s="22">
        <f t="shared" si="0"/>
        <v>0.81196581196581197</v>
      </c>
      <c r="J9" s="4">
        <v>34</v>
      </c>
      <c r="K9" s="2">
        <v>45</v>
      </c>
      <c r="L9" s="21">
        <f t="shared" si="1"/>
        <v>0.38461538461538464</v>
      </c>
    </row>
    <row r="10" spans="2:12" x14ac:dyDescent="0.2">
      <c r="B10" s="7" t="s">
        <v>174</v>
      </c>
      <c r="C10" s="2">
        <v>70</v>
      </c>
      <c r="D10" s="21">
        <f>C10/($C$9+$C$10)</f>
        <v>0.38674033149171272</v>
      </c>
      <c r="F10" s="18">
        <v>3</v>
      </c>
      <c r="G10" s="3">
        <v>95</v>
      </c>
      <c r="H10" s="22">
        <f t="shared" si="0"/>
        <v>0.81196581196581197</v>
      </c>
      <c r="J10" s="4">
        <v>55</v>
      </c>
      <c r="K10" s="2">
        <v>44</v>
      </c>
      <c r="L10" s="21">
        <f t="shared" si="1"/>
        <v>0.37606837606837606</v>
      </c>
    </row>
    <row r="11" spans="2:12" x14ac:dyDescent="0.2">
      <c r="F11" s="4">
        <v>30</v>
      </c>
      <c r="G11" s="2">
        <v>94</v>
      </c>
      <c r="H11" s="21">
        <f t="shared" si="0"/>
        <v>0.80341880341880345</v>
      </c>
      <c r="J11" s="4">
        <v>64</v>
      </c>
      <c r="K11" s="2">
        <v>44</v>
      </c>
      <c r="L11" s="21">
        <f t="shared" si="1"/>
        <v>0.37606837606837606</v>
      </c>
    </row>
    <row r="12" spans="2:12" x14ac:dyDescent="0.2">
      <c r="F12" s="18">
        <v>5</v>
      </c>
      <c r="G12" s="3">
        <v>94</v>
      </c>
      <c r="H12" s="22">
        <f t="shared" si="0"/>
        <v>0.80341880341880345</v>
      </c>
      <c r="J12" s="20">
        <v>83</v>
      </c>
      <c r="K12" s="6">
        <v>43</v>
      </c>
      <c r="L12" s="25">
        <f t="shared" si="1"/>
        <v>0.36752136752136755</v>
      </c>
    </row>
    <row r="13" spans="2:12" x14ac:dyDescent="0.2">
      <c r="B13" s="12" t="s">
        <v>156</v>
      </c>
      <c r="C13" s="17" t="s">
        <v>146</v>
      </c>
      <c r="F13" s="4">
        <v>70</v>
      </c>
      <c r="G13" s="2">
        <v>91</v>
      </c>
      <c r="H13" s="21">
        <f t="shared" si="0"/>
        <v>0.77777777777777779</v>
      </c>
      <c r="J13" s="4">
        <v>56</v>
      </c>
      <c r="K13" s="2">
        <v>41</v>
      </c>
      <c r="L13" s="21">
        <f t="shared" si="1"/>
        <v>0.3504273504273504</v>
      </c>
    </row>
    <row r="14" spans="2:12" x14ac:dyDescent="0.2">
      <c r="B14" s="7" t="s">
        <v>157</v>
      </c>
      <c r="C14" s="2">
        <v>95</v>
      </c>
      <c r="F14" s="18">
        <v>10</v>
      </c>
      <c r="G14" s="3">
        <v>91</v>
      </c>
      <c r="H14" s="22">
        <f t="shared" si="0"/>
        <v>0.77777777777777779</v>
      </c>
      <c r="J14" s="4">
        <v>74</v>
      </c>
      <c r="K14" s="2">
        <v>40</v>
      </c>
      <c r="L14" s="21">
        <f t="shared" si="1"/>
        <v>0.34188034188034189</v>
      </c>
    </row>
    <row r="15" spans="2:12" x14ac:dyDescent="0.2">
      <c r="B15" s="7" t="s">
        <v>158</v>
      </c>
      <c r="C15" s="2">
        <v>89</v>
      </c>
      <c r="F15" s="18">
        <v>8</v>
      </c>
      <c r="G15" s="3">
        <v>90</v>
      </c>
      <c r="H15" s="22">
        <f t="shared" si="0"/>
        <v>0.76923076923076927</v>
      </c>
      <c r="J15" s="26">
        <v>78</v>
      </c>
      <c r="K15" s="27">
        <v>38</v>
      </c>
      <c r="L15" s="28">
        <f t="shared" si="1"/>
        <v>0.3247863247863248</v>
      </c>
    </row>
    <row r="16" spans="2:12" x14ac:dyDescent="0.2">
      <c r="B16" s="13"/>
      <c r="C16" s="1"/>
      <c r="F16" s="18">
        <v>9</v>
      </c>
      <c r="G16" s="3">
        <v>90</v>
      </c>
      <c r="H16" s="22">
        <f t="shared" si="0"/>
        <v>0.76923076923076927</v>
      </c>
      <c r="J16" s="4">
        <v>35</v>
      </c>
      <c r="K16" s="2">
        <v>37</v>
      </c>
      <c r="L16" s="21">
        <f t="shared" si="1"/>
        <v>0.31623931623931623</v>
      </c>
    </row>
    <row r="17" spans="2:12" x14ac:dyDescent="0.2">
      <c r="B17" s="13"/>
      <c r="C17" s="1"/>
      <c r="F17" s="4">
        <v>101</v>
      </c>
      <c r="G17" s="2">
        <v>89</v>
      </c>
      <c r="H17" s="21">
        <f t="shared" si="0"/>
        <v>0.76068376068376065</v>
      </c>
      <c r="J17" s="4">
        <v>89</v>
      </c>
      <c r="K17" s="2">
        <v>37</v>
      </c>
      <c r="L17" s="21">
        <f t="shared" si="1"/>
        <v>0.31623931623931623</v>
      </c>
    </row>
    <row r="18" spans="2:12" x14ac:dyDescent="0.2">
      <c r="B18" s="12" t="s">
        <v>159</v>
      </c>
      <c r="C18" s="17" t="s">
        <v>146</v>
      </c>
      <c r="F18" s="18">
        <v>6</v>
      </c>
      <c r="G18" s="3">
        <v>89</v>
      </c>
      <c r="H18" s="22">
        <f t="shared" si="0"/>
        <v>0.76068376068376065</v>
      </c>
      <c r="J18" s="4">
        <v>75</v>
      </c>
      <c r="K18" s="2">
        <v>36</v>
      </c>
      <c r="L18" s="21">
        <f t="shared" si="1"/>
        <v>0.30769230769230771</v>
      </c>
    </row>
    <row r="19" spans="2:12" x14ac:dyDescent="0.2">
      <c r="B19" s="7" t="s">
        <v>157</v>
      </c>
      <c r="C19" s="2">
        <v>73</v>
      </c>
      <c r="F19" s="18">
        <v>7</v>
      </c>
      <c r="G19" s="3">
        <v>89</v>
      </c>
      <c r="H19" s="22">
        <f t="shared" si="0"/>
        <v>0.76068376068376065</v>
      </c>
      <c r="J19" s="4">
        <v>69</v>
      </c>
      <c r="K19" s="2">
        <v>34</v>
      </c>
      <c r="L19" s="21">
        <f t="shared" si="1"/>
        <v>0.29059829059829062</v>
      </c>
    </row>
    <row r="20" spans="2:12" x14ac:dyDescent="0.2">
      <c r="B20" s="7" t="s">
        <v>158</v>
      </c>
      <c r="C20" s="2">
        <v>65</v>
      </c>
      <c r="F20" s="4">
        <v>100</v>
      </c>
      <c r="G20" s="2">
        <v>83</v>
      </c>
      <c r="H20" s="21">
        <f t="shared" si="0"/>
        <v>0.70940170940170943</v>
      </c>
      <c r="J20" s="20">
        <v>81</v>
      </c>
      <c r="K20" s="6">
        <v>34</v>
      </c>
      <c r="L20" s="25">
        <f t="shared" si="1"/>
        <v>0.29059829059829062</v>
      </c>
    </row>
    <row r="21" spans="2:12" x14ac:dyDescent="0.2">
      <c r="B21" s="13"/>
      <c r="C21" s="1"/>
      <c r="F21" s="4">
        <v>92</v>
      </c>
      <c r="G21" s="2">
        <v>79</v>
      </c>
      <c r="H21" s="21">
        <f t="shared" si="0"/>
        <v>0.67521367521367526</v>
      </c>
      <c r="J21" s="4">
        <v>104</v>
      </c>
      <c r="K21" s="2">
        <v>34</v>
      </c>
      <c r="L21" s="21">
        <f t="shared" si="1"/>
        <v>0.29059829059829062</v>
      </c>
    </row>
    <row r="22" spans="2:12" x14ac:dyDescent="0.2">
      <c r="F22" s="4">
        <v>40</v>
      </c>
      <c r="G22" s="2">
        <v>77</v>
      </c>
      <c r="H22" s="21">
        <f t="shared" si="0"/>
        <v>0.65811965811965811</v>
      </c>
      <c r="J22" s="4">
        <v>65</v>
      </c>
      <c r="K22" s="2">
        <v>33</v>
      </c>
      <c r="L22" s="21">
        <f t="shared" si="1"/>
        <v>0.28205128205128205</v>
      </c>
    </row>
    <row r="23" spans="2:12" x14ac:dyDescent="0.2">
      <c r="B23" s="12" t="s">
        <v>147</v>
      </c>
      <c r="C23" s="17" t="s">
        <v>146</v>
      </c>
      <c r="F23" s="4">
        <v>93</v>
      </c>
      <c r="G23" s="2">
        <v>75</v>
      </c>
      <c r="H23" s="21">
        <f t="shared" si="0"/>
        <v>0.64102564102564108</v>
      </c>
      <c r="J23" s="4">
        <v>54</v>
      </c>
      <c r="K23" s="2">
        <v>31</v>
      </c>
      <c r="L23" s="21">
        <f t="shared" si="1"/>
        <v>0.26495726495726496</v>
      </c>
    </row>
    <row r="24" spans="2:12" x14ac:dyDescent="0.2">
      <c r="B24" s="8" t="s">
        <v>148</v>
      </c>
      <c r="C24" s="2">
        <v>54</v>
      </c>
      <c r="F24" s="19" t="s">
        <v>7</v>
      </c>
      <c r="G24" s="5">
        <v>73</v>
      </c>
      <c r="H24" s="23">
        <f t="shared" si="0"/>
        <v>0.62393162393162394</v>
      </c>
      <c r="J24" s="26">
        <v>76</v>
      </c>
      <c r="K24" s="27">
        <v>31</v>
      </c>
      <c r="L24" s="28">
        <f t="shared" si="1"/>
        <v>0.26495726495726496</v>
      </c>
    </row>
    <row r="25" spans="2:12" x14ac:dyDescent="0.2">
      <c r="B25" s="8" t="s">
        <v>149</v>
      </c>
      <c r="C25" s="2">
        <v>34</v>
      </c>
      <c r="F25" s="4">
        <v>103</v>
      </c>
      <c r="G25" s="2">
        <v>70</v>
      </c>
      <c r="H25" s="21">
        <f t="shared" si="0"/>
        <v>0.59829059829059827</v>
      </c>
      <c r="J25" s="4">
        <v>71</v>
      </c>
      <c r="K25" s="2">
        <v>30</v>
      </c>
      <c r="L25" s="21">
        <f t="shared" si="1"/>
        <v>0.25641025641025639</v>
      </c>
    </row>
    <row r="26" spans="2:12" x14ac:dyDescent="0.2">
      <c r="B26" s="8" t="s">
        <v>150</v>
      </c>
      <c r="C26" s="2">
        <v>66</v>
      </c>
      <c r="F26" s="4">
        <v>63</v>
      </c>
      <c r="G26" s="2">
        <v>69</v>
      </c>
      <c r="H26" s="21">
        <f t="shared" si="0"/>
        <v>0.58974358974358976</v>
      </c>
      <c r="J26" s="4">
        <v>49</v>
      </c>
      <c r="K26" s="2">
        <v>28</v>
      </c>
      <c r="L26" s="21">
        <f t="shared" si="1"/>
        <v>0.23931623931623933</v>
      </c>
    </row>
    <row r="27" spans="2:12" x14ac:dyDescent="0.2">
      <c r="B27" s="8" t="s">
        <v>151</v>
      </c>
      <c r="C27" s="2">
        <v>43</v>
      </c>
      <c r="F27" s="4">
        <v>94</v>
      </c>
      <c r="G27" s="2">
        <v>68</v>
      </c>
      <c r="H27" s="21">
        <f t="shared" si="0"/>
        <v>0.58119658119658124</v>
      </c>
      <c r="J27" s="26">
        <v>77</v>
      </c>
      <c r="K27" s="27">
        <v>28</v>
      </c>
      <c r="L27" s="28">
        <f t="shared" si="1"/>
        <v>0.23931623931623933</v>
      </c>
    </row>
    <row r="28" spans="2:12" x14ac:dyDescent="0.2">
      <c r="B28" s="14"/>
      <c r="C28" s="1"/>
      <c r="F28" s="19" t="s">
        <v>8</v>
      </c>
      <c r="G28" s="5">
        <v>68</v>
      </c>
      <c r="H28" s="23">
        <f t="shared" si="0"/>
        <v>0.58119658119658124</v>
      </c>
      <c r="J28" s="4">
        <v>95</v>
      </c>
      <c r="K28" s="2">
        <v>27</v>
      </c>
      <c r="L28" s="21">
        <f t="shared" si="1"/>
        <v>0.23076923076923078</v>
      </c>
    </row>
    <row r="29" spans="2:12" x14ac:dyDescent="0.2">
      <c r="F29" s="20">
        <v>82</v>
      </c>
      <c r="G29" s="6">
        <v>66</v>
      </c>
      <c r="H29" s="24">
        <f t="shared" si="0"/>
        <v>0.5641025641025641</v>
      </c>
      <c r="J29" s="4">
        <v>61</v>
      </c>
      <c r="K29" s="2">
        <v>26</v>
      </c>
      <c r="L29" s="21">
        <f t="shared" si="1"/>
        <v>0.22222222222222221</v>
      </c>
    </row>
    <row r="30" spans="2:12" x14ac:dyDescent="0.2">
      <c r="B30" s="9" t="s">
        <v>152</v>
      </c>
      <c r="C30" s="17" t="s">
        <v>146</v>
      </c>
      <c r="F30" s="19" t="s">
        <v>5</v>
      </c>
      <c r="G30" s="5">
        <v>66</v>
      </c>
      <c r="H30" s="23">
        <f t="shared" si="0"/>
        <v>0.5641025641025641</v>
      </c>
      <c r="J30" s="4">
        <v>38</v>
      </c>
      <c r="K30" s="2">
        <v>23</v>
      </c>
      <c r="L30" s="21">
        <f t="shared" si="1"/>
        <v>0.19658119658119658</v>
      </c>
    </row>
    <row r="31" spans="2:12" x14ac:dyDescent="0.2">
      <c r="B31" s="7" t="s">
        <v>153</v>
      </c>
      <c r="C31" s="2">
        <v>28</v>
      </c>
      <c r="F31" s="19" t="s">
        <v>6</v>
      </c>
      <c r="G31" s="5">
        <v>66</v>
      </c>
      <c r="H31" s="23">
        <f t="shared" si="0"/>
        <v>0.5641025641025641</v>
      </c>
      <c r="J31" s="4">
        <v>48</v>
      </c>
      <c r="K31" s="2">
        <v>21</v>
      </c>
      <c r="L31" s="21">
        <f t="shared" si="1"/>
        <v>0.17948717948717949</v>
      </c>
    </row>
    <row r="32" spans="2:12" x14ac:dyDescent="0.2">
      <c r="B32" s="7" t="s">
        <v>154</v>
      </c>
      <c r="C32" s="2">
        <v>31</v>
      </c>
      <c r="F32" s="4">
        <v>42</v>
      </c>
      <c r="G32" s="2">
        <v>65</v>
      </c>
      <c r="H32" s="21">
        <f t="shared" si="0"/>
        <v>0.55555555555555558</v>
      </c>
      <c r="J32" s="4">
        <v>58</v>
      </c>
      <c r="K32" s="2">
        <v>20</v>
      </c>
      <c r="L32" s="21">
        <f t="shared" si="1"/>
        <v>0.17094017094017094</v>
      </c>
    </row>
    <row r="33" spans="2:12" x14ac:dyDescent="0.2">
      <c r="B33" s="7" t="s">
        <v>155</v>
      </c>
      <c r="C33" s="2">
        <v>38</v>
      </c>
      <c r="F33" s="4">
        <v>60</v>
      </c>
      <c r="G33" s="2">
        <v>65</v>
      </c>
      <c r="H33" s="21">
        <f t="shared" si="0"/>
        <v>0.55555555555555558</v>
      </c>
      <c r="J33" s="4">
        <v>79</v>
      </c>
      <c r="K33" s="2">
        <v>20</v>
      </c>
      <c r="L33" s="21">
        <f t="shared" si="1"/>
        <v>0.17094017094017094</v>
      </c>
    </row>
    <row r="34" spans="2:12" x14ac:dyDescent="0.2">
      <c r="F34" s="19" t="s">
        <v>9</v>
      </c>
      <c r="G34" s="5">
        <v>65</v>
      </c>
      <c r="H34" s="23">
        <f t="shared" si="0"/>
        <v>0.55555555555555558</v>
      </c>
      <c r="J34" s="4">
        <v>44</v>
      </c>
      <c r="K34" s="2">
        <v>19</v>
      </c>
      <c r="L34" s="21">
        <f t="shared" si="1"/>
        <v>0.1623931623931624</v>
      </c>
    </row>
    <row r="35" spans="2:12" x14ac:dyDescent="0.2">
      <c r="F35" s="4">
        <v>85</v>
      </c>
      <c r="G35" s="2">
        <v>63</v>
      </c>
      <c r="H35" s="21">
        <f t="shared" si="0"/>
        <v>0.53846153846153844</v>
      </c>
      <c r="J35" s="4">
        <v>39</v>
      </c>
      <c r="K35" s="2">
        <v>18</v>
      </c>
      <c r="L35" s="21">
        <f t="shared" si="1"/>
        <v>0.15384615384615385</v>
      </c>
    </row>
    <row r="36" spans="2:12" x14ac:dyDescent="0.2">
      <c r="B36" s="12" t="s">
        <v>160</v>
      </c>
      <c r="C36" s="12" t="s">
        <v>76</v>
      </c>
      <c r="F36" s="4">
        <v>102</v>
      </c>
      <c r="G36" s="2">
        <v>62</v>
      </c>
      <c r="H36" s="21">
        <f t="shared" si="0"/>
        <v>0.52991452991452992</v>
      </c>
      <c r="J36" s="4">
        <v>73</v>
      </c>
      <c r="K36" s="2">
        <v>18</v>
      </c>
      <c r="L36" s="21">
        <f t="shared" si="1"/>
        <v>0.15384615384615385</v>
      </c>
    </row>
    <row r="37" spans="2:12" x14ac:dyDescent="0.2">
      <c r="B37" s="7" t="s">
        <v>161</v>
      </c>
      <c r="C37" s="2">
        <v>90</v>
      </c>
      <c r="F37" s="4">
        <v>36</v>
      </c>
      <c r="G37" s="2">
        <v>61</v>
      </c>
      <c r="H37" s="21">
        <f t="shared" si="0"/>
        <v>0.5213675213675214</v>
      </c>
      <c r="J37" s="4">
        <v>99</v>
      </c>
      <c r="K37" s="2">
        <v>18</v>
      </c>
      <c r="L37" s="21">
        <f t="shared" si="1"/>
        <v>0.15384615384615385</v>
      </c>
    </row>
    <row r="38" spans="2:12" x14ac:dyDescent="0.2">
      <c r="B38" s="7" t="s">
        <v>162</v>
      </c>
      <c r="C38" s="15">
        <f>AVERAGE('2025Results'!J:J)</f>
        <v>40.521367521367523</v>
      </c>
      <c r="F38" s="4">
        <v>45</v>
      </c>
      <c r="G38" s="2">
        <v>61</v>
      </c>
      <c r="H38" s="21">
        <f t="shared" si="0"/>
        <v>0.5213675213675214</v>
      </c>
      <c r="J38" s="4">
        <v>47</v>
      </c>
      <c r="K38" s="2">
        <v>15</v>
      </c>
      <c r="L38" s="21">
        <f t="shared" si="1"/>
        <v>0.12820512820512819</v>
      </c>
    </row>
    <row r="39" spans="2:12" x14ac:dyDescent="0.2">
      <c r="B39" s="7" t="s">
        <v>163</v>
      </c>
      <c r="C39" s="2">
        <v>90</v>
      </c>
      <c r="F39" s="4">
        <v>90</v>
      </c>
      <c r="G39" s="2">
        <v>61</v>
      </c>
      <c r="H39" s="21">
        <f t="shared" si="0"/>
        <v>0.5213675213675214</v>
      </c>
      <c r="J39" s="4">
        <v>59</v>
      </c>
      <c r="K39" s="2">
        <v>15</v>
      </c>
      <c r="L39" s="21">
        <f t="shared" si="1"/>
        <v>0.12820512820512819</v>
      </c>
    </row>
    <row r="40" spans="2:12" x14ac:dyDescent="0.2">
      <c r="B40" s="7" t="s">
        <v>164</v>
      </c>
      <c r="C40" s="2">
        <v>7</v>
      </c>
      <c r="F40" s="4">
        <v>32</v>
      </c>
      <c r="G40" s="2">
        <v>56</v>
      </c>
      <c r="H40" s="21">
        <f t="shared" si="0"/>
        <v>0.47863247863247865</v>
      </c>
      <c r="J40" s="4">
        <v>87</v>
      </c>
      <c r="K40" s="2">
        <v>14</v>
      </c>
      <c r="L40" s="21">
        <f t="shared" si="1"/>
        <v>0.11965811965811966</v>
      </c>
    </row>
    <row r="41" spans="2:12" x14ac:dyDescent="0.2">
      <c r="B41" s="7" t="s">
        <v>165</v>
      </c>
      <c r="C41" s="2">
        <v>53</v>
      </c>
      <c r="F41" s="4">
        <v>31</v>
      </c>
      <c r="G41" s="2">
        <v>55</v>
      </c>
      <c r="H41" s="21">
        <f t="shared" si="0"/>
        <v>0.47008547008547008</v>
      </c>
      <c r="J41" s="4">
        <v>37</v>
      </c>
      <c r="K41" s="2">
        <v>13</v>
      </c>
      <c r="L41" s="21">
        <f t="shared" si="1"/>
        <v>0.1111111111111111</v>
      </c>
    </row>
    <row r="42" spans="2:12" x14ac:dyDescent="0.2">
      <c r="B42" s="7" t="s">
        <v>182</v>
      </c>
      <c r="C42" s="2">
        <v>97</v>
      </c>
      <c r="F42" s="20">
        <v>80</v>
      </c>
      <c r="G42" s="6">
        <v>54</v>
      </c>
      <c r="H42" s="24">
        <f t="shared" si="0"/>
        <v>0.46153846153846156</v>
      </c>
      <c r="J42" s="4">
        <v>68</v>
      </c>
      <c r="K42" s="2">
        <v>13</v>
      </c>
      <c r="L42" s="21">
        <f t="shared" si="1"/>
        <v>0.1111111111111111</v>
      </c>
    </row>
    <row r="43" spans="2:12" x14ac:dyDescent="0.2">
      <c r="B43" s="13"/>
      <c r="F43" s="4">
        <v>50</v>
      </c>
      <c r="G43" s="2">
        <v>53</v>
      </c>
      <c r="H43" s="21">
        <f t="shared" si="0"/>
        <v>0.45299145299145299</v>
      </c>
      <c r="J43" s="4">
        <v>98</v>
      </c>
      <c r="K43" s="2">
        <v>13</v>
      </c>
      <c r="L43" s="21">
        <f t="shared" si="1"/>
        <v>0.1111111111111111</v>
      </c>
    </row>
    <row r="44" spans="2:12" x14ac:dyDescent="0.2">
      <c r="F44" s="4">
        <v>52</v>
      </c>
      <c r="G44" s="2">
        <v>53</v>
      </c>
      <c r="H44" s="21">
        <f t="shared" si="0"/>
        <v>0.45299145299145299</v>
      </c>
      <c r="J44" s="4">
        <v>43</v>
      </c>
      <c r="K44" s="2">
        <v>12</v>
      </c>
      <c r="L44" s="21">
        <f t="shared" si="1"/>
        <v>0.10256410256410256</v>
      </c>
    </row>
    <row r="45" spans="2:12" x14ac:dyDescent="0.2">
      <c r="B45" s="16" t="s">
        <v>142</v>
      </c>
      <c r="C45" s="11" t="s">
        <v>146</v>
      </c>
      <c r="F45" s="4">
        <v>51</v>
      </c>
      <c r="G45" s="2">
        <v>51</v>
      </c>
      <c r="H45" s="21">
        <f t="shared" si="0"/>
        <v>0.4358974358974359</v>
      </c>
      <c r="J45" s="4">
        <v>67</v>
      </c>
      <c r="K45" s="2">
        <v>12</v>
      </c>
      <c r="L45" s="21">
        <f t="shared" si="1"/>
        <v>0.10256410256410256</v>
      </c>
    </row>
    <row r="46" spans="2:12" x14ac:dyDescent="0.2">
      <c r="B46" s="4">
        <v>30</v>
      </c>
      <c r="C46" s="2">
        <v>37</v>
      </c>
      <c r="J46" s="4">
        <v>88</v>
      </c>
      <c r="K46" s="2">
        <v>12</v>
      </c>
      <c r="L46" s="21">
        <f t="shared" si="1"/>
        <v>0.10256410256410256</v>
      </c>
    </row>
    <row r="47" spans="2:12" x14ac:dyDescent="0.2">
      <c r="B47" s="4">
        <v>45</v>
      </c>
      <c r="C47" s="2">
        <v>1</v>
      </c>
      <c r="J47" s="4">
        <v>57</v>
      </c>
      <c r="K47" s="2">
        <v>11</v>
      </c>
      <c r="L47" s="21">
        <f t="shared" si="1"/>
        <v>9.4017094017094016E-2</v>
      </c>
    </row>
    <row r="48" spans="2:12" x14ac:dyDescent="0.2">
      <c r="B48" s="4">
        <v>50</v>
      </c>
      <c r="C48" s="2">
        <v>1</v>
      </c>
      <c r="J48" s="4">
        <v>97</v>
      </c>
      <c r="K48" s="2">
        <v>8</v>
      </c>
      <c r="L48" s="21">
        <f t="shared" si="1"/>
        <v>6.8376068376068383E-2</v>
      </c>
    </row>
    <row r="49" spans="2:3" x14ac:dyDescent="0.2">
      <c r="B49" s="4">
        <v>53</v>
      </c>
      <c r="C49" s="2">
        <v>17</v>
      </c>
    </row>
    <row r="50" spans="2:3" x14ac:dyDescent="0.2">
      <c r="B50" s="4">
        <v>60</v>
      </c>
      <c r="C50" s="2">
        <v>17</v>
      </c>
    </row>
    <row r="51" spans="2:3" x14ac:dyDescent="0.2">
      <c r="B51" s="4">
        <v>70</v>
      </c>
      <c r="C51" s="2">
        <v>21</v>
      </c>
    </row>
    <row r="52" spans="2:3" x14ac:dyDescent="0.2">
      <c r="B52" s="4">
        <v>73</v>
      </c>
      <c r="C52" s="2">
        <v>1</v>
      </c>
    </row>
    <row r="53" spans="2:3" x14ac:dyDescent="0.2">
      <c r="B53" s="4">
        <v>84</v>
      </c>
      <c r="C53" s="2">
        <v>2</v>
      </c>
    </row>
    <row r="54" spans="2:3" x14ac:dyDescent="0.2">
      <c r="B54" s="4">
        <v>100</v>
      </c>
      <c r="C54" s="2">
        <v>18</v>
      </c>
    </row>
    <row r="55" spans="2:3" x14ac:dyDescent="0.2">
      <c r="B55" s="4" t="s">
        <v>11</v>
      </c>
      <c r="C55" s="2">
        <v>1</v>
      </c>
    </row>
    <row r="58" spans="2:3" x14ac:dyDescent="0.2">
      <c r="B58" s="12" t="s">
        <v>167</v>
      </c>
      <c r="C58" s="11" t="s">
        <v>146</v>
      </c>
    </row>
    <row r="59" spans="2:3" x14ac:dyDescent="0.2">
      <c r="B59" s="7" t="s">
        <v>166</v>
      </c>
      <c r="C59" s="2">
        <v>83</v>
      </c>
    </row>
  </sheetData>
  <sortState xmlns:xlrd2="http://schemas.microsoft.com/office/spreadsheetml/2017/richdata2" ref="F2:G93">
    <sortCondition descending="1" ref="G2:G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2025Results</vt:lpstr>
      <vt:lpstr>Sheet1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Lattanzi</dc:creator>
  <cp:lastModifiedBy>Mark Lattanzi</cp:lastModifiedBy>
  <dcterms:created xsi:type="dcterms:W3CDTF">2025-02-18T16:40:46Z</dcterms:created>
  <dcterms:modified xsi:type="dcterms:W3CDTF">2025-02-20T18:32:51Z</dcterms:modified>
</cp:coreProperties>
</file>